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625532B2-CF4F-489E-9F07-3E770F549338}" xr6:coauthVersionLast="47" xr6:coauthVersionMax="47" xr10:uidLastSave="{00000000-0000-0000-0000-000000000000}"/>
  <bookViews>
    <workbookView xWindow="-110" yWindow="-110" windowWidth="22780" windowHeight="14660" tabRatio="830" xr2:uid="{00000000-000D-0000-FFFF-FFFF00000000}"/>
  </bookViews>
  <sheets>
    <sheet name="Cover Sheet" sheetId="15" r:id="rId1"/>
    <sheet name="RRA 010 Control" sheetId="17" r:id="rId2"/>
    <sheet name="Definitions" sheetId="88" r:id="rId3"/>
    <sheet name="RRA 020 Exchange Rates" sheetId="33" r:id="rId4"/>
    <sheet name="Exchange Rates" sheetId="36" r:id="rId5"/>
    <sheet name="RRA 071 SCOB Mapping" sheetId="96" r:id="rId6"/>
    <sheet name="RRA 081 Res Class Info " sheetId="90" r:id="rId7"/>
    <sheet name="RRA 091 LPT" sheetId="89" r:id="rId8"/>
    <sheet name="RRA 193 Net Claims" sheetId="75" r:id="rId9"/>
    <sheet name="RRA 193 Example" sheetId="79" r:id="rId10"/>
    <sheet name="RRA 291 Gr Prem and IBNR" sheetId="69" r:id="rId11"/>
    <sheet name="RRA 291 Example" sheetId="81" r:id="rId12"/>
    <sheet name="RRA 292 Net Prem and IBNR Est" sheetId="76" r:id="rId13"/>
    <sheet name="RRA 292 Example" sheetId="82" r:id="rId14"/>
    <sheet name="RRA 293 OS &amp; IBNR (&lt;20 PYoA)" sheetId="71" r:id="rId15"/>
    <sheet name="RRA 293 Example" sheetId="83" r:id="rId16"/>
    <sheet name="RRA 294 Gr IBNR Est (Cat only)" sheetId="70" r:id="rId17"/>
    <sheet name="RRA 294 Example" sheetId="92" r:id="rId18"/>
    <sheet name="RRA 295 ULAE" sheetId="93" r:id="rId19"/>
    <sheet name="RRA 295 Example" sheetId="95" r:id="rId20"/>
    <sheet name="RRA 391 IELR" sheetId="73" r:id="rId21"/>
    <sheet name="RRA 391 Example" sheetId="86" r:id="rId22"/>
    <sheet name="RRA 193y YOA Summary" sheetId="97" r:id="rId23"/>
    <sheet name="RRA 291s Summary" sheetId="98" r:id="rId24"/>
    <sheet name="RRA 291y YOA Summary" sheetId="99" r:id="rId25"/>
    <sheet name="RRA 292y YOA Summary" sheetId="100" r:id="rId26"/>
    <sheet name="RRA 294c Cat Code Summary" sheetId="101" r:id="rId27"/>
    <sheet name="RRA 910" sheetId="26" r:id="rId28"/>
    <sheet name="RRA 990" sheetId="12" r:id="rId29"/>
  </sheets>
  <externalReferences>
    <externalReference r:id="rId30"/>
    <externalReference r:id="rId31"/>
    <externalReference r:id="rId32"/>
    <externalReference r:id="rId33"/>
    <externalReference r:id="rId34"/>
    <externalReference r:id="rId35"/>
  </externalReferences>
  <definedNames>
    <definedName name="__ROY1" localSheetId="22">#REF!</definedName>
    <definedName name="__ROY1" localSheetId="23">#REF!</definedName>
    <definedName name="__ROY1" localSheetId="24">#REF!</definedName>
    <definedName name="__ROY1" localSheetId="25">#REF!</definedName>
    <definedName name="__ROY1" localSheetId="26">#REF!</definedName>
    <definedName name="__ROY1">#REF!</definedName>
    <definedName name="__ROY2" localSheetId="22">#REF!</definedName>
    <definedName name="__ROY2" localSheetId="23">#REF!</definedName>
    <definedName name="__ROY2" localSheetId="24">#REF!</definedName>
    <definedName name="__ROY2" localSheetId="25">#REF!</definedName>
    <definedName name="__ROY2" localSheetId="26">#REF!</definedName>
    <definedName name="__ROY2">#REF!</definedName>
    <definedName name="__ROY3">#REF!</definedName>
    <definedName name="__ROY4">#REF!</definedName>
    <definedName name="_ROY1" localSheetId="3">#REF!</definedName>
    <definedName name="_ROY1" localSheetId="22">#REF!</definedName>
    <definedName name="_ROY1" localSheetId="24">#REF!</definedName>
    <definedName name="_ROY1" localSheetId="25">#REF!</definedName>
    <definedName name="_ROY1" localSheetId="26">#REF!</definedName>
    <definedName name="_ROY1">#REF!</definedName>
    <definedName name="_ROY2" localSheetId="3">#REF!</definedName>
    <definedName name="_ROY2" localSheetId="22">#REF!</definedName>
    <definedName name="_ROY2" localSheetId="24">#REF!</definedName>
    <definedName name="_ROY2" localSheetId="25">#REF!</definedName>
    <definedName name="_ROY2" localSheetId="26">#REF!</definedName>
    <definedName name="_ROY2">#REF!</definedName>
    <definedName name="_ROY3" localSheetId="3">#REF!</definedName>
    <definedName name="_ROY3" localSheetId="22">#REF!</definedName>
    <definedName name="_ROY3" localSheetId="24">#REF!</definedName>
    <definedName name="_ROY3" localSheetId="25">#REF!</definedName>
    <definedName name="_ROY3" localSheetId="26">#REF!</definedName>
    <definedName name="_ROY3">#REF!</definedName>
    <definedName name="_ROY4" localSheetId="3">#REF!</definedName>
    <definedName name="_ROY4" localSheetId="22">#REF!</definedName>
    <definedName name="_ROY4" localSheetId="24">#REF!</definedName>
    <definedName name="_ROY4" localSheetId="25">#REF!</definedName>
    <definedName name="_ROY4" localSheetId="26">#REF!</definedName>
    <definedName name="_ROY4">#REF!</definedName>
    <definedName name="A" localSheetId="0">#REF!</definedName>
    <definedName name="A">#REF!</definedName>
    <definedName name="CADXch">[1]Title!$H$23</definedName>
    <definedName name="PIF_Notes_Definitions" localSheetId="0">'[2]PIF by Risk Code'!#REF!</definedName>
    <definedName name="PIF_Notes_Definitions" localSheetId="3">'[2]PIF by Risk Code'!#REF!</definedName>
    <definedName name="PIF_Notes_Definitions" localSheetId="22">'[2]PIF by Risk Code'!#REF!</definedName>
    <definedName name="PIF_Notes_Definitions" localSheetId="23">'[2]PIF by Risk Code'!#REF!</definedName>
    <definedName name="PIF_Notes_Definitions" localSheetId="24">'[2]PIF by Risk Code'!#REF!</definedName>
    <definedName name="PIF_Notes_Definitions" localSheetId="25">'[2]PIF by Risk Code'!#REF!</definedName>
    <definedName name="PIF_Notes_Definitions" localSheetId="26">'[2]PIF by Risk Code'!#REF!</definedName>
    <definedName name="PIF_Notes_Definitions">'[2]PIF by Risk Code'!#REF!</definedName>
    <definedName name="policystatus184" localSheetId="0">[3]values!#REF!</definedName>
    <definedName name="policystatus184" localSheetId="3">[3]values!#REF!</definedName>
    <definedName name="policystatus184" localSheetId="22">[3]values!#REF!</definedName>
    <definedName name="policystatus184" localSheetId="24">[3]values!#REF!</definedName>
    <definedName name="policystatus184" localSheetId="25">[3]values!#REF!</definedName>
    <definedName name="policystatus184" localSheetId="26">[3]values!#REF!</definedName>
    <definedName name="policystatus184">[3]values!#REF!</definedName>
    <definedName name="_xlnm.Print_Area" localSheetId="0">'Cover Sheet'!$A$1:$F$40</definedName>
    <definedName name="_xlnm.Print_Area" localSheetId="22">'RRA 193y YOA Summary'!$A$11:$K$21</definedName>
    <definedName name="_xlnm.Print_Area" localSheetId="23">'RRA 291s Summary'!$A$1:$G$19</definedName>
    <definedName name="_xlnm.Print_Area" localSheetId="24">'RRA 291y YOA Summary'!$A$11:$J$21</definedName>
    <definedName name="_xlnm.Print_Area" localSheetId="25">'RRA 292y YOA Summary'!$A$11:$K$21</definedName>
    <definedName name="_xlnm.Print_Area" localSheetId="26">'RRA 294c Cat Code Summary'!$A$11:$J$21</definedName>
    <definedName name="QEnd">[1]Title!$H$16</definedName>
    <definedName name="RepYear">[1]Title!$H$18</definedName>
    <definedName name="RiskCode_Code" localSheetId="0">'[2]PIF by Risk Code'!#REF!</definedName>
    <definedName name="RiskCode_Code" localSheetId="3">'[2]PIF by Risk Code'!#REF!</definedName>
    <definedName name="RiskCode_Code" localSheetId="22">'[2]PIF by Risk Code'!#REF!</definedName>
    <definedName name="RiskCode_Code" localSheetId="23">'[2]PIF by Risk Code'!#REF!</definedName>
    <definedName name="RiskCode_Code" localSheetId="24">'[2]PIF by Risk Code'!#REF!</definedName>
    <definedName name="RiskCode_Code" localSheetId="25">'[2]PIF by Risk Code'!#REF!</definedName>
    <definedName name="RiskCode_Code" localSheetId="26">'[2]PIF by Risk Code'!#REF!</definedName>
    <definedName name="RiskCode_Code">'[2]PIF by Risk Code'!#REF!</definedName>
    <definedName name="SheetID" hidden="1">"ITG123RO200303R"</definedName>
    <definedName name="Syndicate">[1]Title!$H$10</definedName>
    <definedName name="USDXch">[1]Title!$H$22</definedName>
    <definedName name="validpolicystatus">[4]values!$B$5:$B$6</definedName>
    <definedName name="YearList">[5]Years!$A$2:$A$3</definedName>
    <definedName name="YOAs" localSheetId="0">#REF!</definedName>
    <definedName name="YOAs" localSheetId="22">#REF!</definedName>
    <definedName name="YOAs" localSheetId="23">#REF!</definedName>
    <definedName name="YOAs" localSheetId="24">#REF!</definedName>
    <definedName name="YOAs" localSheetId="25">#REF!</definedName>
    <definedName name="YOAs" localSheetId="26">#REF!</definedName>
    <definedName name="YO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93" l="1"/>
  <c r="C9" i="93"/>
  <c r="F9" i="75"/>
  <c r="D9" i="90"/>
  <c r="E9" i="90"/>
  <c r="B9" i="90"/>
  <c r="C9" i="90"/>
  <c r="C9" i="89" l="1"/>
  <c r="B9" i="89"/>
  <c r="E9" i="75" l="1"/>
  <c r="C9" i="73"/>
  <c r="D9" i="73"/>
  <c r="E9" i="73"/>
  <c r="F9" i="73"/>
  <c r="G9" i="73"/>
  <c r="H9" i="73"/>
  <c r="I9" i="73"/>
  <c r="J9" i="73"/>
  <c r="K9" i="73"/>
  <c r="B9" i="73"/>
  <c r="C9" i="70"/>
  <c r="D9" i="70"/>
  <c r="E9" i="70"/>
  <c r="F9" i="70"/>
  <c r="H9" i="70"/>
  <c r="I9" i="70"/>
  <c r="J9" i="70"/>
  <c r="C9" i="71"/>
  <c r="D9" i="71"/>
  <c r="E9" i="71"/>
  <c r="B9" i="71"/>
  <c r="C10" i="76"/>
  <c r="D10" i="76"/>
  <c r="E10" i="76"/>
  <c r="G10" i="76"/>
  <c r="H10" i="76"/>
  <c r="I10" i="76"/>
  <c r="J10" i="76"/>
  <c r="K10" i="76"/>
  <c r="L10" i="76"/>
  <c r="M10" i="76"/>
  <c r="N9" i="69"/>
  <c r="C9" i="69"/>
  <c r="D9" i="69"/>
  <c r="E9" i="69"/>
  <c r="H9" i="69"/>
  <c r="I9" i="69"/>
  <c r="J9" i="69"/>
  <c r="K9" i="69"/>
  <c r="L9" i="69"/>
  <c r="M9" i="69"/>
  <c r="O9" i="69"/>
  <c r="P9" i="69"/>
  <c r="Q9" i="69"/>
  <c r="C9" i="75"/>
  <c r="D9" i="75"/>
  <c r="G9" i="75"/>
  <c r="H9" i="75"/>
  <c r="B9" i="75"/>
  <c r="J21" i="81" l="1"/>
  <c r="H21" i="81"/>
  <c r="J20" i="81"/>
  <c r="H20" i="81"/>
  <c r="J19" i="81"/>
  <c r="H19" i="81"/>
  <c r="J18" i="81"/>
  <c r="H18" i="81"/>
  <c r="J17" i="81"/>
  <c r="H17" i="81"/>
  <c r="J16" i="81"/>
  <c r="H16" i="81"/>
  <c r="J10" i="81"/>
  <c r="J11" i="81"/>
  <c r="J5" i="81"/>
  <c r="J6" i="81"/>
  <c r="J7" i="81"/>
  <c r="J8" i="81"/>
  <c r="J12" i="81"/>
  <c r="J13" i="81"/>
  <c r="J9" i="81"/>
  <c r="J14" i="81"/>
  <c r="J15" i="81"/>
  <c r="J4" i="81"/>
  <c r="H4" i="81"/>
  <c r="H10" i="81"/>
  <c r="H11" i="81"/>
  <c r="H5" i="81"/>
  <c r="H6" i="81"/>
  <c r="H7" i="81"/>
  <c r="H8" i="81"/>
  <c r="H12" i="81"/>
  <c r="H13" i="81"/>
  <c r="H9" i="81"/>
  <c r="H14" i="81"/>
  <c r="H15" i="81"/>
  <c r="F7" i="76" l="1"/>
  <c r="F10" i="76" s="1"/>
  <c r="B7" i="76"/>
  <c r="B10" i="76" s="1"/>
  <c r="G6" i="70" l="1"/>
  <c r="G9" i="70" s="1"/>
  <c r="B6" i="70"/>
  <c r="B9" i="70" s="1"/>
  <c r="G6" i="69"/>
  <c r="G9" i="69" s="1"/>
  <c r="F6" i="69"/>
  <c r="F9" i="69" s="1"/>
  <c r="B6" i="69"/>
  <c r="B9"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Clarke, Chas</author>
  </authors>
  <commentList>
    <comment ref="F6" authorId="0" shapeId="0" xr:uid="{0C0FDEEF-40C5-4FEA-9E13-23A75076EA3C}">
      <text>
        <r>
          <rPr>
            <sz val="9"/>
            <color indexed="81"/>
            <rFont val="Tahoma"/>
            <family val="2"/>
          </rPr>
          <t xml:space="preserve">Gross Claims Ultimate =
RRQ 191 Cumulative Data
+ Gross Claims Paid including ALAE (120)
+ Gross Amount Claims Outstanding Reported Claims (130)
RRA 291 Gr Prem and IBNR
+ Gross Amount Earned IBNR Claims (excluding management margin) (160)
+ Gross Unearned Including Unwritten Claims (excluding management margin) (180)
</t>
        </r>
      </text>
    </comment>
  </commentList>
</comments>
</file>

<file path=xl/sharedStrings.xml><?xml version="1.0" encoding="utf-8"?>
<sst xmlns="http://schemas.openxmlformats.org/spreadsheetml/2006/main" count="1009" uniqueCount="326">
  <si>
    <t>Cover Sheet</t>
  </si>
  <si>
    <t>Reserving Return Annual (RRA)</t>
  </si>
  <si>
    <t xml:space="preserve">Document Name: </t>
  </si>
  <si>
    <t>Reserving Return Specifications</t>
  </si>
  <si>
    <t>Document Owner:</t>
  </si>
  <si>
    <t>Chas Clarke</t>
  </si>
  <si>
    <r>
      <t>Purpose:</t>
    </r>
    <r>
      <rPr>
        <sz val="10"/>
        <rFont val="Arial"/>
        <family val="2"/>
      </rPr>
      <t xml:space="preserve">
Purpose: 
The purpose of this document is to bring together in one place the RRA template and validations.
</t>
    </r>
  </si>
  <si>
    <t>Contents:</t>
  </si>
  <si>
    <t>Change Flag</t>
  </si>
  <si>
    <t>Cover Sheet for this document</t>
  </si>
  <si>
    <t>RRA 010 Control</t>
  </si>
  <si>
    <t>Unchanged</t>
  </si>
  <si>
    <t>Specification for Form 010 Control form</t>
  </si>
  <si>
    <t>RRA 020 Exchange Rates</t>
  </si>
  <si>
    <t>Specification for Form 020</t>
  </si>
  <si>
    <t>Exchange Rates</t>
  </si>
  <si>
    <t>Specification for Form Exchange Rates Playback</t>
  </si>
  <si>
    <t>RRA 071 Template</t>
  </si>
  <si>
    <t>RRA 081 Template</t>
  </si>
  <si>
    <t>Specification for Form 081</t>
  </si>
  <si>
    <t>RRA 091 Template</t>
  </si>
  <si>
    <t>Specification for Form 091</t>
  </si>
  <si>
    <t>RRA 193 Template</t>
  </si>
  <si>
    <t>Specification for Form 193</t>
  </si>
  <si>
    <t>RRA 291 Template</t>
  </si>
  <si>
    <t>Specification for Form 291</t>
  </si>
  <si>
    <t>RRA 292 Template</t>
  </si>
  <si>
    <t>Specification for Form 292</t>
  </si>
  <si>
    <t>RRA 293 Template</t>
  </si>
  <si>
    <t>Specification for Form 293</t>
  </si>
  <si>
    <t>RRA 294 Template</t>
  </si>
  <si>
    <t>Specification for Form 294</t>
  </si>
  <si>
    <t>RRA 295 Template</t>
  </si>
  <si>
    <t>Specification for Form 295</t>
  </si>
  <si>
    <t>RRA 391 Template</t>
  </si>
  <si>
    <t>Specification for Form 391</t>
  </si>
  <si>
    <t>RRA 910 Template</t>
  </si>
  <si>
    <t>Specification for Form 910</t>
  </si>
  <si>
    <t>RRA 990 Template</t>
  </si>
  <si>
    <t>Specification for Form 990</t>
  </si>
  <si>
    <t>Document Control:</t>
  </si>
  <si>
    <t>Version</t>
  </si>
  <si>
    <t>Date</t>
  </si>
  <si>
    <t>Change Description</t>
  </si>
  <si>
    <t>Created / Changed By</t>
  </si>
  <si>
    <t>- New ROD-Q &amp; ROD-A Return Specification spreadsheet saved based initially on the previous version</t>
  </si>
  <si>
    <t>- Re-label the ROD-A Templates to RRA and SplitTemplates from the RRQ Templates</t>
  </si>
  <si>
    <t>David Olawoyin</t>
  </si>
  <si>
    <t>- Cosmetic changes to the label for Control data Template</t>
  </si>
  <si>
    <t>-Update to definations and adding flag on whether the form is mandatory.</t>
  </si>
  <si>
    <t>James Lane</t>
  </si>
  <si>
    <t>Added 295 form to collect ULAE Reserves</t>
  </si>
  <si>
    <t>Several links on Cover Sheet fixed</t>
  </si>
  <si>
    <t>Modified the Conditionality for [LOB Code] and [Risk Code] to "Conditional Mandatory".  Also changed the description for the data attributes.</t>
  </si>
  <si>
    <t>RRA 071 form added</t>
  </si>
  <si>
    <t>LLOYD'S MARKET REPORTING</t>
  </si>
  <si>
    <t>Reserving Return Data</t>
  </si>
  <si>
    <t>REPORTING PACK</t>
  </si>
  <si>
    <t>Syndicate No</t>
  </si>
  <si>
    <t>Return</t>
  </si>
  <si>
    <t>Status</t>
  </si>
  <si>
    <t>Edition</t>
  </si>
  <si>
    <t>Name</t>
  </si>
  <si>
    <t>First Pure Year of Account</t>
  </si>
  <si>
    <t>First Reporting Year of Account</t>
  </si>
  <si>
    <t>Final Pure Year of Account</t>
  </si>
  <si>
    <t>Prospective Reporting Year</t>
  </si>
  <si>
    <t>&lt;- Prospective Year will display N/A when there is no Proposed Year in the Syndicate Year table</t>
  </si>
  <si>
    <t>Contact Details</t>
  </si>
  <si>
    <t>Contact Username</t>
  </si>
  <si>
    <t>Contact Name</t>
  </si>
  <si>
    <t>Contact Telephone Number</t>
  </si>
  <si>
    <t>Contact email-address</t>
  </si>
  <si>
    <t>010 Control Page - Reporting Years of Account</t>
  </si>
  <si>
    <t>Reoprting Years of Account</t>
  </si>
  <si>
    <t>Prospective Year</t>
  </si>
  <si>
    <t>Capacity</t>
  </si>
  <si>
    <t>£</t>
  </si>
  <si>
    <t>Pure Year of Account</t>
  </si>
  <si>
    <t>ü</t>
  </si>
  <si>
    <t>Playback of RITC Matrix (Example)</t>
  </si>
  <si>
    <t>Back to Cover Sheet</t>
  </si>
  <si>
    <t>Field Name</t>
  </si>
  <si>
    <t>Definition</t>
  </si>
  <si>
    <t>Pure Year of Account. Latest 20 pure years of account only.
Note: This form also captures data for unincepted business.</t>
  </si>
  <si>
    <t>Reporting Year of Account</t>
  </si>
  <si>
    <t>The reporting year relating to the pure year of account.
Note: This form also captures data for unincepted business.</t>
  </si>
  <si>
    <t>LOB Code</t>
  </si>
  <si>
    <t>Lloyd's Generic Line of Business Code in relation to the syndicate reserving class of business. 
Conditionality Rule: LOB Code will be mandatory, but optional for all relating [Syndicate Reserving Class of Business] reported in the RRQ091 form.</t>
  </si>
  <si>
    <t>Syndicate Reserving Class of Business</t>
  </si>
  <si>
    <t>Syndicate's own Reserving Class of Business.</t>
  </si>
  <si>
    <t>Reserving Class Tag</t>
  </si>
  <si>
    <t>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t>
  </si>
  <si>
    <t>Provides additional specific information on the Syndicate Reserving Class. Identifies where Reserving Classes contain or are fully related to Market facility business.</t>
  </si>
  <si>
    <t>LPT/ADC Ceding Syndicate Number</t>
  </si>
  <si>
    <t>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t>
  </si>
  <si>
    <t>Carve out RITC flag</t>
  </si>
  <si>
    <t xml:space="preserve">Flag used to identify metrics related to carve out RITCs for transactions following implementation of the new reserving return. </t>
  </si>
  <si>
    <t>Catastrophe Code</t>
  </si>
  <si>
    <t xml:space="preserve">Catastrophe Coded claims as per QMR Market Bulletin. </t>
  </si>
  <si>
    <t>Settlement Currency Code</t>
  </si>
  <si>
    <t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t>
  </si>
  <si>
    <t>Gross Amount Claims Outstanding 
Reported Claims</t>
  </si>
  <si>
    <t>Total amount of claims reported but yet to be paid as at the date of the return.</t>
  </si>
  <si>
    <t>Net Claims Paid including ALAE</t>
  </si>
  <si>
    <t>Total net amount paid for claims including claims handling expenses (ALAE) at period end.</t>
  </si>
  <si>
    <t>Net Amount Claims Outstanding 
Reported Claims</t>
  </si>
  <si>
    <t>Total net amount of claims reported but yet to be paid as at the date of the return.</t>
  </si>
  <si>
    <t>Gross Gross Premiums Ultimate</t>
  </si>
  <si>
    <t>Total amount of gross ultimate premiums.</t>
  </si>
  <si>
    <t>Gross Acquisition Costs Ultimate</t>
  </si>
  <si>
    <t>Total ultimate amount for all the costs arising from writing insurance contracts.</t>
  </si>
  <si>
    <t>Gross Gross Premiums Written</t>
  </si>
  <si>
    <t>Total amount of gross premiums written.</t>
  </si>
  <si>
    <t>Gross Acquisition Costs Written</t>
  </si>
  <si>
    <t>Total amount for all the costs arising from writing insurance contracts.</t>
  </si>
  <si>
    <t>Acquisition Costs Other</t>
  </si>
  <si>
    <t>Total amount paid for Acquisition Costs Other that cannot be allocated to a particular risk.</t>
  </si>
  <si>
    <t xml:space="preserve">Gross Amount 
Unearned Premium Reserve </t>
  </si>
  <si>
    <t>Amount of the premium written within the year of account that is yet to be earned as at the date of the return.</t>
  </si>
  <si>
    <t xml:space="preserve">Held Technical Provisions Deferred Acquisition Costs </t>
  </si>
  <si>
    <t>Insurer's acquisition costs incurred for the year of account as at return date but deferred.</t>
  </si>
  <si>
    <t>Net Premiums Ultimate</t>
  </si>
  <si>
    <t>Total amount of net ultimate premiums.</t>
  </si>
  <si>
    <t>Net Acquisition Costs Ultimate</t>
  </si>
  <si>
    <t xml:space="preserve">Total net ultimate amount for all the costs arising from writing insurance contracts. </t>
  </si>
  <si>
    <t>Net Premiums Written</t>
  </si>
  <si>
    <t xml:space="preserve">Total amount of net premiums written. </t>
  </si>
  <si>
    <t>Net Acquisition Costs Written</t>
  </si>
  <si>
    <t xml:space="preserve">Total net amount for all the costs arising from writing insurance contracts. </t>
  </si>
  <si>
    <t>Gross Amount Earned
IBNR Claims (excluding management margin)</t>
  </si>
  <si>
    <t>Total amount of claims expected to be reported in the future as at the date of the return but excluding management margin.</t>
  </si>
  <si>
    <t>Gross Amount Earned
management margin</t>
  </si>
  <si>
    <t>Total amount of earned management margin as at the date of the return.</t>
  </si>
  <si>
    <t>Gross Unearned Including Unwritten Claims (excluding management margin)</t>
  </si>
  <si>
    <t>Total amount of unearned (including unwritten) claims as at the date of of return. Excluding unearned management margin.</t>
  </si>
  <si>
    <t>Net Amount Earned
IBNR Claims (excluding management margin)</t>
  </si>
  <si>
    <t>Total net amount of claims expected to be reported in the future as at the date of the return but excluding management margin.</t>
  </si>
  <si>
    <t>Net Amount Earned
management margin</t>
  </si>
  <si>
    <t>Total net amount of earned management margin as at the date of the return.</t>
  </si>
  <si>
    <t>Net Unearned Including Unwritten Claims (excluding management margin)</t>
  </si>
  <si>
    <t>Total net amount of unearned (including unwritten) claims as at the date of of return. Unearned management margin.</t>
  </si>
  <si>
    <t>Gross Amount Earned reserve
Claims Management Costs (ULAE) (excluding management margin)</t>
  </si>
  <si>
    <t>Total amount of earned management claims handling expenses (that cannot be allocated to a particular risk) to be paid in the future as at the date of the return.</t>
  </si>
  <si>
    <t>Gross Amount Unearned Including Unwritten 
Claims Management Costs (ULAE) (excluding management margin)</t>
  </si>
  <si>
    <t>Total amount of unearned (including unwritten) management claims handling expenses (that cannot be allocated to a particular risk) to be paid in the future as at the date of the return. Excluding ULAE management margin.</t>
  </si>
  <si>
    <t>Gross Gross Actuarial Initial Expected Loss Ratio (IELR) - Attritional Losses</t>
  </si>
  <si>
    <t>Gross Gross Actuarial IELR, required at Syndicate Reserving Class for all pure years of account, where used for Attritional losses.</t>
  </si>
  <si>
    <t>Gross Gross Actuarial Initial Expected Loss Ratio (IELR) - Large Losses</t>
  </si>
  <si>
    <t>Gross Gross Actuarial IELR, required at Syndicate Reserving Class for all pure years of account, where used for Large losses.</t>
  </si>
  <si>
    <t>Gross Gross Actuarial Initial Expected Loss Ratio (IELR) - Catastrophe Losses</t>
  </si>
  <si>
    <t>Gross Gross Actuarial IELR, required at Syndicate Reserving Class for all pure years of account, where used for Catastrophe losses.</t>
  </si>
  <si>
    <t>Gross Net Actuarial Initial Expected Loss Ratio (IELR) - Attritional Losses</t>
  </si>
  <si>
    <t>Gross Net Actuarial IELR, required at Syndicate Reserving Class for all pure years of account, where used for Attritional losses.</t>
  </si>
  <si>
    <t>Gross Net Actuarial Initial Expected Loss Ratio (IELR) - Large Losses</t>
  </si>
  <si>
    <t>Gross Net Actuarial IELR, required at Syndicate Reserving Class for all pure years of account, where used for Large losses.</t>
  </si>
  <si>
    <t>Gross Net Actuarial Initial Expected Loss Ratio (IELR) - Catastrophe Losses</t>
  </si>
  <si>
    <t>Gross Net Actuarial IELR, required at Syndicate Reserving Class for all pure years of account, where used for Catastrophe losses.</t>
  </si>
  <si>
    <t>Solvency II class of business</t>
  </si>
  <si>
    <t>The Solvency II Class of Business code.</t>
  </si>
  <si>
    <t>Gross Amount Premium Provisions Future Premiums</t>
  </si>
  <si>
    <t>Undiscounted amount of future premium gross of acquisition costs and reinsurance accounted for in the premium provision as at the reporting date.</t>
  </si>
  <si>
    <t xml:space="preserve">Gross Amount Premium Provisions Future Acquisition Costs </t>
  </si>
  <si>
    <t>Undiscounted provision for future gross acquisition costs accounted for in the premium provision as at the reporting date.</t>
  </si>
  <si>
    <t>Gross Amount Claims Provisions Future Premiums</t>
  </si>
  <si>
    <t>Undiscounted amount of future premium gross of acquisition costs and reinsurance accounted for in the claims provision as at the reporting date.</t>
  </si>
  <si>
    <t xml:space="preserve">Gross Amount Claims Provisions Future Acquisition Costs </t>
  </si>
  <si>
    <t>Undiscounted provision for future gross acquisition costs accounted for in the claims provision as at the reporting date.</t>
  </si>
  <si>
    <t>Gross Amount Premium Provisions Future Claim Cost (including ALAE)</t>
  </si>
  <si>
    <t>Undiscounted provision for future gross of reinsurance claim costs accounted for in the premium provision including ALAE as at the reporting date.</t>
  </si>
  <si>
    <t>Gross Amount Claim Provisions Future Claim Cost (including ALAE)</t>
  </si>
  <si>
    <t>Undiscounted provision for future gross of reinsurance claim costs accounted for in the claims provision including ALAE as at the reporting date.</t>
  </si>
  <si>
    <t>Total Gross Discounting Credit</t>
  </si>
  <si>
    <t>Total gross effect of discounting on all technical provisions as at the reporting date.</t>
  </si>
  <si>
    <t>RRA</t>
  </si>
  <si>
    <t>Form</t>
  </si>
  <si>
    <t>020</t>
  </si>
  <si>
    <t>Mandatory</t>
  </si>
  <si>
    <t>Y</t>
  </si>
  <si>
    <t>Currency Code</t>
  </si>
  <si>
    <t>Spot Rates</t>
  </si>
  <si>
    <t>Field Number</t>
  </si>
  <si>
    <t>Optionality</t>
  </si>
  <si>
    <t>The Currency before conversion to CNV</t>
  </si>
  <si>
    <t>CLOSING RATE OF EXCHANGE USED FOR BALANCE SHEET</t>
  </si>
  <si>
    <t>020 Exchange Rates</t>
  </si>
  <si>
    <t>Code</t>
  </si>
  <si>
    <t>USD</t>
  </si>
  <si>
    <t>Playback</t>
  </si>
  <si>
    <t>081</t>
  </si>
  <si>
    <t>Conditional Mandatory</t>
  </si>
  <si>
    <t>If relevant</t>
  </si>
  <si>
    <t>091</t>
  </si>
  <si>
    <t>N</t>
  </si>
  <si>
    <t>RRA - 193 - Net Claims Paid and Claims Reported</t>
  </si>
  <si>
    <t>ME505</t>
  </si>
  <si>
    <t>Marine War</t>
  </si>
  <si>
    <t>OTH</t>
  </si>
  <si>
    <t>GBP</t>
  </si>
  <si>
    <t>PT703</t>
  </si>
  <si>
    <t>Property Treaty</t>
  </si>
  <si>
    <t>ME508</t>
  </si>
  <si>
    <t>Power Grid</t>
  </si>
  <si>
    <t>193 - Net Claims Paid and Claims Reported</t>
  </si>
  <si>
    <t>291 - Gross Premium and IBNR Estimates</t>
  </si>
  <si>
    <t>If Relevant</t>
  </si>
  <si>
    <t>RRA 291 - Gross Prem and IBNR Est</t>
  </si>
  <si>
    <t>Carve out RITC Flag</t>
  </si>
  <si>
    <t xml:space="preserve">Held Technical Provisions  Deferred Acquisition Costs </t>
  </si>
  <si>
    <t>ME50B</t>
  </si>
  <si>
    <t>Marine Other</t>
  </si>
  <si>
    <t>292 - Net Premium and IBNR Estimates</t>
  </si>
  <si>
    <t>RRA - 292 - Net Prem and IBNR Est</t>
  </si>
  <si>
    <t>Net  Acquisition Costs Ultimate</t>
  </si>
  <si>
    <t>293 - Outstanding Claims &amp; IBNR (for Latest Pure Year of Account minus 20 and prior)</t>
  </si>
  <si>
    <t>RRA - 293 - OS &amp; IBNR (&lt;20 PYoA)</t>
  </si>
  <si>
    <t>AH102</t>
  </si>
  <si>
    <t xml:space="preserve">Contigency </t>
  </si>
  <si>
    <t>CF301</t>
  </si>
  <si>
    <t>Cyber</t>
  </si>
  <si>
    <t>ME506</t>
  </si>
  <si>
    <t>Marine Yacht</t>
  </si>
  <si>
    <t>294 - IBNR Estimates (Cat only)</t>
  </si>
  <si>
    <t>RRA - 294 - IBNR Est (Cat only)</t>
  </si>
  <si>
    <t>Major Loss Code</t>
  </si>
  <si>
    <t>19A</t>
  </si>
  <si>
    <t>21A</t>
  </si>
  <si>
    <t>22A</t>
  </si>
  <si>
    <t>20A</t>
  </si>
  <si>
    <t>295 - ULAE</t>
  </si>
  <si>
    <t>RRA - 295 - ULAE</t>
  </si>
  <si>
    <t>391 - Actuarial Expected Loss Ratios (IELR)</t>
  </si>
  <si>
    <t>Optional</t>
  </si>
  <si>
    <t>RRA - 391- IELR</t>
  </si>
  <si>
    <t>Gross Gross Actuarial Expected Loss Ratio (IELR) - Attritional Losses</t>
  </si>
  <si>
    <t>Gross Gross Actuarial Expected Loss Ratio (IELR) - Large Losses</t>
  </si>
  <si>
    <t>Gross Gross Actuarial Expected Loss Ratio (IELR) - Catastrophe Losses</t>
  </si>
  <si>
    <t>Gross Net Actuarial Expected Loss Ratio (IELR) - Attritional Losses</t>
  </si>
  <si>
    <t>Gross Net Actuarial Expected Loss Ratio (IELR) - Large Losses</t>
  </si>
  <si>
    <t>Gross Net Actuarial Expected Loss Ratio (IELR) - Catastrophe Losses</t>
  </si>
  <si>
    <t>Null</t>
  </si>
  <si>
    <t>910 Managing Agent Report</t>
  </si>
  <si>
    <t>To the Council of Lloyd's</t>
  </si>
  <si>
    <t>We confirm that the information set out on Forms RRA010 to RRA591 of the attached Reserving</t>
  </si>
  <si>
    <t>return annual as provided in the required electronic format in respect of the above syndicate for the</t>
  </si>
  <si>
    <t>year ended 31 December 20xx is accurate and complete.</t>
  </si>
  <si>
    <t xml:space="preserve">We confirm that the mapping from Syndicate Reserving Class of Business to Lloyd’s Generic Lines of Business, </t>
  </si>
  <si>
    <t xml:space="preserve">as provided in the required electronic format, in respect of the above syndicate for the year ended 31 December 20xx </t>
  </si>
  <si>
    <t>is in line with the guidance set out in the Reserving Return Annual (RRA) Return Instructions.</t>
  </si>
  <si>
    <t>Signed __________________________________________________ Finance Director*</t>
  </si>
  <si>
    <t>Name ___________________________________________________ (BLOCK CAPITALS)</t>
  </si>
  <si>
    <t>Signed __________________________________________________ Director / Compliance Officer / Head of Actuarial Function*</t>
  </si>
  <si>
    <t>On behalf of _______________________________________________ Managing Agent</t>
  </si>
  <si>
    <t>Date _____________________</t>
  </si>
  <si>
    <t>* The signatories must be different</t>
  </si>
  <si>
    <t>990 Syndicate Comments</t>
  </si>
  <si>
    <t>Supplementary information</t>
  </si>
  <si>
    <t>Add any return comments</t>
  </si>
  <si>
    <t>Subject</t>
  </si>
  <si>
    <t>Comment</t>
  </si>
  <si>
    <t>Last Updated</t>
  </si>
  <si>
    <t>071</t>
  </si>
  <si>
    <t>Syndicate Class of Business Code</t>
  </si>
  <si>
    <t>Gross Claims Ultimate</t>
  </si>
  <si>
    <t xml:space="preserve">Syndicate Class of Business Code as known in the SBF. </t>
  </si>
  <si>
    <t>Total amount of gross ultimate claims.</t>
  </si>
  <si>
    <t>Specification for Form 071</t>
  </si>
  <si>
    <t>Latest complete pure year of account only.</t>
  </si>
  <si>
    <t>RRA 0591 removed</t>
  </si>
  <si>
    <t>Tim Mai</t>
  </si>
  <si>
    <t>Reserving Class Facilities Tag</t>
  </si>
  <si>
    <t>Summary forms added</t>
  </si>
  <si>
    <t>193y Year of Account Summary</t>
  </si>
  <si>
    <t>SYNDICATE NO:  .........................</t>
  </si>
  <si>
    <t xml:space="preserve">  Page ............</t>
  </si>
  <si>
    <t>Reserving Return Annual - RRA 193 Net Claims Paid and Reported</t>
  </si>
  <si>
    <t>Return Year</t>
  </si>
  <si>
    <t>Summary of each applicable pure year of account, converted to Sterling using spot rates entered in form 020</t>
  </si>
  <si>
    <t>A</t>
  </si>
  <si>
    <t>B</t>
  </si>
  <si>
    <t>C</t>
  </si>
  <si>
    <t>TOTAL</t>
  </si>
  <si>
    <t>RRA 291s Summary                                                 GROSS REPORTED CLAIMS AND IBNR SUMMARY</t>
  </si>
  <si>
    <t xml:space="preserve">Reserving Return Annual </t>
  </si>
  <si>
    <t>Year ended 31 December 20xx</t>
  </si>
  <si>
    <t>Summary of Gross Reported Claims and Gross IBNR, converted to Sterling using spot rates entered in form 020</t>
  </si>
  <si>
    <t>Total Converted GBP (using Spot rates)</t>
  </si>
  <si>
    <t>per QMA Return</t>
  </si>
  <si>
    <t>per RRQ/RRA Returns</t>
  </si>
  <si>
    <t>difference</t>
  </si>
  <si>
    <t>comment</t>
  </si>
  <si>
    <t>D</t>
  </si>
  <si>
    <t>Gross Reported Claims Excluding ULAE</t>
  </si>
  <si>
    <t>QMA223 line 1 (or new equivalent)</t>
  </si>
  <si>
    <t>(sum of RRQ191 col 130 where RRQ191 col 10 = RRA Return Date) + (sum of RRA293 col 30)</t>
  </si>
  <si>
    <t>A1-B1</t>
  </si>
  <si>
    <t>text</t>
  </si>
  <si>
    <t>Validations should only enforce a comment if the difference is greater than ABS(£1m).</t>
  </si>
  <si>
    <t>Gross IBNR Claims Excluding ULAE</t>
  </si>
  <si>
    <t>QMA223 line 2 (or new equivalent)</t>
  </si>
  <si>
    <t>(sum of RRA291 col 160) + (sum of RRA291 col 170) + (sum of RRA293 col 40)</t>
  </si>
  <si>
    <t>A2-B2</t>
  </si>
  <si>
    <t>291y Year of Account Summary</t>
  </si>
  <si>
    <t>Reserving Return Annual - RRA 291 Gross Premium and IBNR</t>
  </si>
  <si>
    <t>E</t>
  </si>
  <si>
    <t>F</t>
  </si>
  <si>
    <t>G</t>
  </si>
  <si>
    <t>H</t>
  </si>
  <si>
    <t>I</t>
  </si>
  <si>
    <t>J</t>
  </si>
  <si>
    <t>K</t>
  </si>
  <si>
    <t>292y Year of Account Summary</t>
  </si>
  <si>
    <t>Reserving Return Annual - RRA 292 Net Premium and IBNR</t>
  </si>
  <si>
    <t>294c Catastrophe Code Summary</t>
  </si>
  <si>
    <t>Reserving Return Annual - RRA 294 Gross IBNR (Cat only)</t>
  </si>
  <si>
    <t>Summary of each applicable catastrophe code, converted to Sterling using spot rates entered in form 020</t>
  </si>
  <si>
    <t>RRA 193y YOA Summary</t>
  </si>
  <si>
    <t>RRA 291s Summary</t>
  </si>
  <si>
    <t>Summary for Form 291</t>
  </si>
  <si>
    <t>YOA Summary for Form 193</t>
  </si>
  <si>
    <t>RRA 291y YOA Summary</t>
  </si>
  <si>
    <t>YOA Summary for Form 291</t>
  </si>
  <si>
    <t>RRA 292y YOA Summary</t>
  </si>
  <si>
    <t>YOA Summary for Form 292</t>
  </si>
  <si>
    <t>RRA 294c Cat Code Summary</t>
  </si>
  <si>
    <t>Cat Code Summary for Form 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</si>
</sst>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m\-yyyy"/>
    <numFmt numFmtId="165" formatCode="_-* #,##0_-;\-* #,##0_-;_-* &quot;-&quot;??_-;_-@_-"/>
  </numFmts>
  <fonts count="5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9"/>
      <name val="Arial"/>
      <family val="2"/>
    </font>
    <font>
      <b/>
      <sz val="8"/>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5"/>
      <color indexed="8"/>
      <name val="Arial"/>
      <family val="2"/>
    </font>
    <font>
      <b/>
      <sz val="12"/>
      <color indexed="8"/>
      <name val="Arial"/>
      <family val="2"/>
    </font>
    <font>
      <sz val="14"/>
      <color indexed="61"/>
      <name val="Sansa Lloyds"/>
    </font>
    <font>
      <b/>
      <sz val="12"/>
      <name val="Arial"/>
      <family val="2"/>
    </font>
    <font>
      <sz val="12"/>
      <name val="Arial"/>
      <family val="2"/>
    </font>
    <font>
      <b/>
      <sz val="16"/>
      <name val="Arial"/>
      <family val="2"/>
    </font>
    <font>
      <b/>
      <sz val="14"/>
      <color indexed="10"/>
      <name val="Arial"/>
      <family val="2"/>
    </font>
    <font>
      <sz val="10"/>
      <name val="Arial"/>
      <family val="2"/>
    </font>
    <font>
      <i/>
      <sz val="8"/>
      <color indexed="55"/>
      <name val="Arial"/>
      <family val="2"/>
    </font>
    <font>
      <sz val="8"/>
      <name val="Arial"/>
      <family val="2"/>
    </font>
    <font>
      <b/>
      <sz val="10"/>
      <name val="Wingdings"/>
      <charset val="2"/>
    </font>
    <font>
      <sz val="10"/>
      <name val="Arial"/>
      <family val="2"/>
    </font>
    <font>
      <sz val="11"/>
      <color theme="1"/>
      <name val="Calibri"/>
      <family val="2"/>
      <scheme val="minor"/>
    </font>
    <font>
      <sz val="10"/>
      <color rgb="FFFF0000"/>
      <name val="Arial"/>
      <family val="2"/>
    </font>
    <font>
      <sz val="8"/>
      <name val="Arial"/>
      <family val="2"/>
    </font>
    <font>
      <b/>
      <u/>
      <sz val="10"/>
      <name val="Arial"/>
      <family val="2"/>
    </font>
    <font>
      <sz val="8"/>
      <name val="Arial"/>
      <family val="2"/>
    </font>
    <font>
      <sz val="14"/>
      <color theme="1"/>
      <name val="Calibri"/>
      <family val="2"/>
      <scheme val="minor"/>
    </font>
    <font>
      <sz val="10"/>
      <color theme="1"/>
      <name val="Arial"/>
      <family val="2"/>
    </font>
    <font>
      <sz val="9"/>
      <color indexed="81"/>
      <name val="Tahoma"/>
      <family val="2"/>
    </font>
    <font>
      <sz val="12"/>
      <color indexed="10"/>
      <name val="Arial"/>
      <family val="2"/>
    </font>
    <font>
      <b/>
      <sz val="10"/>
      <color rgb="FFFF0000"/>
      <name val="Arial"/>
      <family val="2"/>
    </font>
    <font>
      <sz val="8"/>
      <color indexed="1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1"/>
        <bgColor indexed="64"/>
      </patternFill>
    </fill>
    <fill>
      <patternFill patternType="solid">
        <fgColor indexed="49"/>
        <bgColor indexed="64"/>
      </patternFill>
    </fill>
    <fill>
      <patternFill patternType="solid">
        <fgColor indexed="52"/>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33CCCC"/>
        <bgColor rgb="FF000000"/>
      </patternFill>
    </fill>
    <fill>
      <patternFill patternType="solid">
        <fgColor rgb="FFFF9900"/>
        <bgColor rgb="FF000000"/>
      </patternFill>
    </fill>
    <fill>
      <patternFill patternType="solid">
        <fgColor indexed="55"/>
        <bgColor indexed="64"/>
      </patternFill>
    </fill>
    <fill>
      <patternFill patternType="solid">
        <fgColor indexed="23"/>
        <bgColor indexed="64"/>
      </patternFill>
    </fill>
    <fill>
      <patternFill patternType="solid">
        <fgColor indexed="4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22"/>
      </left>
      <right style="medium">
        <color indexed="55"/>
      </right>
      <top style="medium">
        <color indexed="55"/>
      </top>
      <bottom style="medium">
        <color indexed="9"/>
      </bottom>
      <diagonal/>
    </border>
    <border>
      <left style="medium">
        <color indexed="55"/>
      </left>
      <right style="medium">
        <color indexed="22"/>
      </right>
      <top style="medium">
        <color indexed="22"/>
      </top>
      <bottom style="medium">
        <color indexed="8"/>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indexed="64"/>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s>
  <cellStyleXfs count="5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27" fillId="0" borderId="0"/>
    <xf numFmtId="0" fontId="40" fillId="0" borderId="0"/>
    <xf numFmtId="0" fontId="39" fillId="0" borderId="0"/>
    <xf numFmtId="0" fontId="27" fillId="0" borderId="0"/>
    <xf numFmtId="0" fontId="4" fillId="23" borderId="7" applyNumberFormat="0" applyFont="0" applyAlignment="0" applyProtection="0"/>
    <xf numFmtId="0" fontId="35"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3" fillId="0" borderId="0"/>
    <xf numFmtId="0" fontId="27" fillId="0" borderId="0"/>
    <xf numFmtId="43" fontId="4" fillId="0" borderId="0" applyFont="0" applyFill="0" applyBorder="0" applyAlignment="0" applyProtection="0"/>
    <xf numFmtId="0" fontId="2" fillId="0" borderId="0"/>
    <xf numFmtId="0" fontId="4" fillId="0" borderId="0"/>
  </cellStyleXfs>
  <cellXfs count="183">
    <xf numFmtId="0" fontId="0" fillId="0" borderId="0" xfId="0"/>
    <xf numFmtId="0" fontId="5" fillId="24" borderId="10"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6"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5" fillId="24" borderId="10" xfId="0" applyFont="1" applyFill="1" applyBorder="1" applyAlignment="1">
      <alignment horizontal="center" vertical="top" wrapText="1"/>
    </xf>
    <xf numFmtId="0" fontId="6" fillId="0" borderId="10" xfId="0" applyFont="1" applyBorder="1" applyAlignment="1">
      <alignment horizontal="center" vertical="top" wrapText="1"/>
    </xf>
    <xf numFmtId="0" fontId="27" fillId="0" borderId="0" xfId="0" applyFont="1"/>
    <xf numFmtId="0" fontId="8" fillId="0" borderId="0" xfId="0" applyFont="1"/>
    <xf numFmtId="0" fontId="28" fillId="0" borderId="0" xfId="0" applyFont="1"/>
    <xf numFmtId="0" fontId="29" fillId="0" borderId="19" xfId="0" applyFont="1" applyBorder="1" applyAlignment="1">
      <alignment horizontal="center"/>
    </xf>
    <xf numFmtId="0" fontId="29" fillId="0" borderId="20" xfId="0" applyFont="1" applyBorder="1" applyAlignment="1">
      <alignment horizontal="center"/>
    </xf>
    <xf numFmtId="0" fontId="29" fillId="0" borderId="21" xfId="0" applyFont="1" applyBorder="1" applyAlignment="1">
      <alignment horizontal="center"/>
    </xf>
    <xf numFmtId="0" fontId="29" fillId="0" borderId="22" xfId="0" applyFont="1" applyBorder="1" applyAlignment="1">
      <alignment horizontal="center"/>
    </xf>
    <xf numFmtId="0" fontId="29" fillId="0" borderId="0" xfId="0" applyFont="1" applyAlignment="1">
      <alignment horizontal="center"/>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9" fillId="0" borderId="26" xfId="0" applyFont="1" applyBorder="1" applyAlignment="1">
      <alignment horizontal="center"/>
    </xf>
    <xf numFmtId="0" fontId="6" fillId="27" borderId="10" xfId="0" applyFont="1" applyFill="1" applyBorder="1" applyAlignment="1">
      <alignment horizontal="center"/>
    </xf>
    <xf numFmtId="0" fontId="8" fillId="0" borderId="10" xfId="0" quotePrefix="1" applyFont="1" applyBorder="1" applyAlignment="1">
      <alignment horizontal="center"/>
    </xf>
    <xf numFmtId="0" fontId="27" fillId="0" borderId="0" xfId="41"/>
    <xf numFmtId="0" fontId="27" fillId="0" borderId="0" xfId="41" applyAlignment="1">
      <alignment horizontal="center"/>
    </xf>
    <xf numFmtId="0" fontId="27" fillId="0" borderId="19" xfId="41" applyBorder="1"/>
    <xf numFmtId="0" fontId="27" fillId="0" borderId="20" xfId="41" applyBorder="1"/>
    <xf numFmtId="0" fontId="27" fillId="0" borderId="21" xfId="41" applyBorder="1" applyAlignment="1">
      <alignment horizontal="center"/>
    </xf>
    <xf numFmtId="0" fontId="30" fillId="29" borderId="22" xfId="41" applyFont="1" applyFill="1" applyBorder="1"/>
    <xf numFmtId="0" fontId="27" fillId="0" borderId="23" xfId="41" applyBorder="1" applyAlignment="1">
      <alignment horizontal="center"/>
    </xf>
    <xf numFmtId="0" fontId="27" fillId="0" borderId="22" xfId="41" applyBorder="1"/>
    <xf numFmtId="0" fontId="31" fillId="0" borderId="22" xfId="41" applyFont="1" applyBorder="1"/>
    <xf numFmtId="0" fontId="8" fillId="0" borderId="22" xfId="41" applyFont="1" applyBorder="1"/>
    <xf numFmtId="0" fontId="8" fillId="0" borderId="0" xfId="41" applyFont="1"/>
    <xf numFmtId="0" fontId="8" fillId="0" borderId="27" xfId="41" applyFont="1" applyBorder="1" applyAlignment="1">
      <alignment horizontal="center"/>
    </xf>
    <xf numFmtId="0" fontId="8" fillId="0" borderId="10" xfId="41" applyFont="1" applyBorder="1" applyAlignment="1">
      <alignment horizontal="center"/>
    </xf>
    <xf numFmtId="0" fontId="32" fillId="28" borderId="0" xfId="0" applyFont="1" applyFill="1"/>
    <xf numFmtId="0" fontId="33" fillId="28" borderId="0" xfId="0" applyFont="1" applyFill="1" applyAlignment="1">
      <alignment horizontal="center"/>
    </xf>
    <xf numFmtId="0" fontId="0" fillId="28" borderId="0" xfId="0" applyFill="1"/>
    <xf numFmtId="0" fontId="32" fillId="28" borderId="0" xfId="0" applyFont="1" applyFill="1" applyAlignment="1">
      <alignment horizontal="center"/>
    </xf>
    <xf numFmtId="0" fontId="8" fillId="28" borderId="0" xfId="0" applyFont="1" applyFill="1"/>
    <xf numFmtId="0" fontId="31" fillId="28" borderId="0" xfId="0" applyFont="1" applyFill="1" applyAlignment="1">
      <alignment horizontal="left"/>
    </xf>
    <xf numFmtId="0" fontId="31" fillId="28" borderId="0" xfId="0" applyFont="1" applyFill="1"/>
    <xf numFmtId="9" fontId="8" fillId="0" borderId="10" xfId="0" applyNumberFormat="1" applyFont="1" applyBorder="1" applyAlignment="1">
      <alignment horizontal="center" wrapText="1"/>
    </xf>
    <xf numFmtId="0" fontId="19" fillId="0" borderId="0" xfId="34" applyBorder="1" applyAlignment="1" applyProtection="1">
      <alignment vertical="top"/>
    </xf>
    <xf numFmtId="164" fontId="27" fillId="0" borderId="10" xfId="41" applyNumberFormat="1" applyBorder="1" applyAlignment="1">
      <alignment horizontal="center" vertical="center"/>
    </xf>
    <xf numFmtId="0" fontId="6" fillId="25" borderId="28" xfId="0" applyFont="1" applyFill="1" applyBorder="1" applyAlignment="1">
      <alignment horizontal="center" vertical="center" wrapText="1"/>
    </xf>
    <xf numFmtId="0" fontId="7" fillId="0" borderId="29" xfId="0" applyFont="1" applyBorder="1" applyAlignment="1">
      <alignment vertical="center" wrapText="1"/>
    </xf>
    <xf numFmtId="0" fontId="6" fillId="25" borderId="13" xfId="0" applyFont="1" applyFill="1" applyBorder="1" applyAlignment="1">
      <alignment horizontal="center" vertical="center" wrapText="1"/>
    </xf>
    <xf numFmtId="0" fontId="0" fillId="0" borderId="30" xfId="0" applyBorder="1"/>
    <xf numFmtId="0" fontId="36" fillId="0" borderId="0" xfId="0" applyFont="1"/>
    <xf numFmtId="2" fontId="27" fillId="0" borderId="10" xfId="41" applyNumberFormat="1" applyBorder="1" applyAlignment="1">
      <alignment horizontal="center" vertical="center"/>
    </xf>
    <xf numFmtId="0" fontId="8" fillId="0" borderId="22" xfId="41" applyFont="1" applyBorder="1" applyAlignment="1">
      <alignment vertical="top"/>
    </xf>
    <xf numFmtId="9" fontId="38" fillId="0" borderId="10" xfId="0" applyNumberFormat="1" applyFont="1" applyBorder="1" applyAlignment="1">
      <alignment horizontal="center" wrapText="1"/>
    </xf>
    <xf numFmtId="0" fontId="8" fillId="30" borderId="10" xfId="0" applyFont="1" applyFill="1" applyBorder="1" applyAlignment="1">
      <alignment horizontal="center"/>
    </xf>
    <xf numFmtId="0" fontId="8" fillId="30" borderId="10" xfId="0" applyFont="1" applyFill="1" applyBorder="1" applyAlignment="1">
      <alignment horizontal="center" wrapText="1"/>
    </xf>
    <xf numFmtId="0" fontId="32" fillId="28" borderId="0" xfId="0" applyFont="1" applyFill="1" applyAlignment="1">
      <alignment horizontal="left"/>
    </xf>
    <xf numFmtId="0" fontId="8" fillId="0" borderId="0" xfId="41" applyFont="1" applyAlignment="1">
      <alignment vertical="top"/>
    </xf>
    <xf numFmtId="0" fontId="0" fillId="0" borderId="10" xfId="0" applyBorder="1" applyAlignment="1">
      <alignment horizontal="center" vertical="center"/>
    </xf>
    <xf numFmtId="9" fontId="41" fillId="28" borderId="10" xfId="0" applyNumberFormat="1" applyFont="1" applyFill="1" applyBorder="1"/>
    <xf numFmtId="0" fontId="19" fillId="0" borderId="0" xfId="34" applyBorder="1" applyAlignment="1" applyProtection="1"/>
    <xf numFmtId="0" fontId="8" fillId="28" borderId="0" xfId="0" applyFont="1" applyFill="1" applyAlignment="1">
      <alignment horizontal="center" wrapText="1"/>
    </xf>
    <xf numFmtId="0" fontId="8" fillId="28" borderId="14" xfId="0" applyFont="1" applyFill="1" applyBorder="1"/>
    <xf numFmtId="0" fontId="31" fillId="30" borderId="10" xfId="0" applyFont="1" applyFill="1" applyBorder="1" applyAlignment="1">
      <alignment horizontal="center"/>
    </xf>
    <xf numFmtId="0" fontId="34" fillId="0" borderId="0" xfId="0" applyFont="1" applyAlignment="1">
      <alignment vertical="top"/>
    </xf>
    <xf numFmtId="0" fontId="0" fillId="0" borderId="0" xfId="0" applyAlignment="1">
      <alignment horizontal="center" vertical="center"/>
    </xf>
    <xf numFmtId="0" fontId="27" fillId="31" borderId="0" xfId="41" applyFill="1"/>
    <xf numFmtId="0" fontId="8" fillId="0" borderId="23" xfId="41" applyFont="1" applyBorder="1" applyAlignment="1">
      <alignment horizontal="left"/>
    </xf>
    <xf numFmtId="0" fontId="0" fillId="0" borderId="0" xfId="0" applyAlignment="1">
      <alignment wrapText="1"/>
    </xf>
    <xf numFmtId="0" fontId="8" fillId="0" borderId="0" xfId="0" applyFont="1" applyAlignment="1">
      <alignment wrapText="1"/>
    </xf>
    <xf numFmtId="0" fontId="31" fillId="0" borderId="0" xfId="0" applyFont="1"/>
    <xf numFmtId="43" fontId="0" fillId="0" borderId="0" xfId="52" applyFont="1"/>
    <xf numFmtId="165" fontId="0" fillId="0" borderId="0" xfId="52" applyNumberFormat="1" applyFont="1"/>
    <xf numFmtId="0" fontId="0" fillId="0" borderId="10" xfId="0" applyBorder="1" applyAlignment="1">
      <alignment horizontal="center" vertical="center" wrapText="1"/>
    </xf>
    <xf numFmtId="0" fontId="4" fillId="0" borderId="0" xfId="0" applyFont="1"/>
    <xf numFmtId="0" fontId="0" fillId="0" borderId="0" xfId="0" applyAlignment="1">
      <alignment horizontal="center" vertical="center" wrapText="1"/>
    </xf>
    <xf numFmtId="43" fontId="0" fillId="0" borderId="0" xfId="0" applyNumberFormat="1"/>
    <xf numFmtId="43" fontId="0" fillId="0" borderId="0" xfId="52" applyFont="1" applyFill="1"/>
    <xf numFmtId="165" fontId="4" fillId="0" borderId="0" xfId="52" applyNumberFormat="1" applyFont="1"/>
    <xf numFmtId="43" fontId="4" fillId="0" borderId="0" xfId="52" applyFont="1"/>
    <xf numFmtId="0" fontId="2" fillId="0" borderId="0" xfId="53"/>
    <xf numFmtId="0" fontId="45" fillId="0" borderId="0" xfId="53" applyFont="1"/>
    <xf numFmtId="0" fontId="2" fillId="0" borderId="36" xfId="53" applyBorder="1" applyAlignment="1">
      <alignment horizontal="center" vertical="center" wrapText="1"/>
    </xf>
    <xf numFmtId="0" fontId="4" fillId="0" borderId="10" xfId="41" quotePrefix="1" applyFont="1" applyBorder="1" applyAlignment="1">
      <alignment horizontal="center" vertical="center" wrapText="1"/>
    </xf>
    <xf numFmtId="0" fontId="4" fillId="31" borderId="22" xfId="41" applyFont="1" applyFill="1" applyBorder="1"/>
    <xf numFmtId="9" fontId="4" fillId="28" borderId="10" xfId="0" applyNumberFormat="1" applyFont="1" applyFill="1" applyBorder="1"/>
    <xf numFmtId="9" fontId="4" fillId="0" borderId="10" xfId="0" applyNumberFormat="1" applyFont="1" applyBorder="1"/>
    <xf numFmtId="0" fontId="36" fillId="0" borderId="29" xfId="0" applyFont="1" applyBorder="1" applyAlignment="1">
      <alignment vertical="center" wrapText="1"/>
    </xf>
    <xf numFmtId="0" fontId="4" fillId="0" borderId="0" xfId="0" applyFont="1" applyAlignment="1">
      <alignment wrapText="1"/>
    </xf>
    <xf numFmtId="0" fontId="4" fillId="0" borderId="10" xfId="0" applyFont="1" applyBorder="1" applyAlignment="1">
      <alignment horizontal="center" vertical="center" wrapText="1"/>
    </xf>
    <xf numFmtId="0" fontId="4" fillId="0" borderId="22" xfId="41" applyFont="1" applyBorder="1"/>
    <xf numFmtId="0" fontId="8" fillId="0" borderId="35" xfId="53" applyFont="1" applyBorder="1" applyAlignment="1">
      <alignment horizontal="center" vertical="center" wrapText="1"/>
    </xf>
    <xf numFmtId="0" fontId="8" fillId="0" borderId="35" xfId="54" applyFont="1" applyBorder="1" applyAlignment="1">
      <alignment horizontal="center" vertical="center" wrapText="1"/>
    </xf>
    <xf numFmtId="0" fontId="8" fillId="0" borderId="35" xfId="0" applyFont="1" applyBorder="1" applyAlignment="1">
      <alignment horizontal="center" vertical="center" wrapText="1"/>
    </xf>
    <xf numFmtId="0" fontId="8" fillId="0" borderId="37" xfId="54" applyFont="1" applyBorder="1" applyAlignment="1">
      <alignment horizontal="center" vertical="center" wrapText="1"/>
    </xf>
    <xf numFmtId="0" fontId="4" fillId="0" borderId="10" xfId="0" quotePrefix="1" applyFont="1" applyBorder="1" applyAlignment="1">
      <alignment horizontal="center" vertical="center"/>
    </xf>
    <xf numFmtId="0" fontId="4" fillId="0" borderId="10" xfId="0" applyFont="1" applyBorder="1" applyAlignment="1">
      <alignment horizontal="center" vertical="center"/>
    </xf>
    <xf numFmtId="0" fontId="1" fillId="0" borderId="36" xfId="53" applyFont="1" applyBorder="1" applyAlignment="1">
      <alignment horizontal="center" vertical="center" wrapText="1"/>
    </xf>
    <xf numFmtId="0" fontId="6" fillId="32" borderId="10" xfId="0" applyFont="1" applyFill="1" applyBorder="1" applyAlignment="1">
      <alignment horizontal="center" vertical="center" wrapText="1"/>
    </xf>
    <xf numFmtId="0" fontId="6" fillId="33" borderId="10" xfId="0" applyFont="1" applyFill="1" applyBorder="1" applyAlignment="1">
      <alignment horizontal="center" vertical="center" wrapText="1"/>
    </xf>
    <xf numFmtId="0" fontId="6" fillId="33"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46" fillId="0" borderId="10" xfId="0" applyFont="1" applyBorder="1" applyAlignment="1">
      <alignment horizontal="center" vertical="center" wrapText="1"/>
    </xf>
    <xf numFmtId="0" fontId="2" fillId="0" borderId="38" xfId="53" applyBorder="1" applyAlignment="1">
      <alignment horizontal="center" vertical="center" wrapText="1"/>
    </xf>
    <xf numFmtId="164" fontId="4" fillId="0" borderId="10" xfId="41" applyNumberFormat="1" applyFont="1" applyBorder="1" applyAlignment="1">
      <alignment horizontal="center" vertical="center"/>
    </xf>
    <xf numFmtId="0" fontId="31" fillId="0" borderId="0" xfId="54" applyFont="1" applyAlignment="1">
      <alignment horizontal="centerContinuous"/>
    </xf>
    <xf numFmtId="0" fontId="32" fillId="0" borderId="0" xfId="54" applyFont="1" applyAlignment="1">
      <alignment horizontal="centerContinuous"/>
    </xf>
    <xf numFmtId="0" fontId="32" fillId="0" borderId="0" xfId="54" applyFont="1" applyAlignment="1">
      <alignment horizontal="center"/>
    </xf>
    <xf numFmtId="0" fontId="32" fillId="0" borderId="0" xfId="54" applyFont="1"/>
    <xf numFmtId="0" fontId="31" fillId="0" borderId="0" xfId="54" applyFont="1"/>
    <xf numFmtId="0" fontId="48" fillId="0" borderId="0" xfId="54" applyFont="1"/>
    <xf numFmtId="1" fontId="32" fillId="0" borderId="0" xfId="54" applyNumberFormat="1" applyFont="1" applyAlignment="1">
      <alignment horizontal="left"/>
    </xf>
    <xf numFmtId="0" fontId="32" fillId="0" borderId="39" xfId="54" applyFont="1" applyBorder="1"/>
    <xf numFmtId="0" fontId="4" fillId="0" borderId="0" xfId="54"/>
    <xf numFmtId="0" fontId="31" fillId="0" borderId="0" xfId="54" applyFont="1" applyAlignment="1">
      <alignment wrapText="1"/>
    </xf>
    <xf numFmtId="0" fontId="6" fillId="27" borderId="11" xfId="54" applyFont="1" applyFill="1" applyBorder="1" applyAlignment="1">
      <alignment horizontal="center" wrapText="1"/>
    </xf>
    <xf numFmtId="0" fontId="6" fillId="27" borderId="13" xfId="54" applyFont="1" applyFill="1" applyBorder="1" applyAlignment="1">
      <alignment horizontal="center"/>
    </xf>
    <xf numFmtId="0" fontId="8" fillId="28" borderId="10" xfId="54" applyFont="1" applyFill="1" applyBorder="1" applyAlignment="1">
      <alignment horizontal="center"/>
    </xf>
    <xf numFmtId="0" fontId="6" fillId="28" borderId="10" xfId="54" applyFont="1" applyFill="1" applyBorder="1" applyAlignment="1">
      <alignment horizontal="center"/>
    </xf>
    <xf numFmtId="0" fontId="50" fillId="0" borderId="0" xfId="0" applyFont="1" applyAlignment="1">
      <alignment horizontal="center" vertical="top" wrapText="1"/>
    </xf>
    <xf numFmtId="0" fontId="4" fillId="0" borderId="0" xfId="0" applyFont="1" applyAlignment="1">
      <alignment horizontal="centerContinuous"/>
    </xf>
    <xf numFmtId="0" fontId="4" fillId="0" borderId="0" xfId="0" applyFont="1" applyAlignment="1">
      <alignment horizontal="center"/>
    </xf>
    <xf numFmtId="15" fontId="4" fillId="28" borderId="40" xfId="0" applyNumberFormat="1" applyFont="1" applyFill="1" applyBorder="1" applyAlignment="1">
      <alignment horizontal="left"/>
    </xf>
    <xf numFmtId="0" fontId="4" fillId="0" borderId="39" xfId="0" applyFont="1" applyBorder="1"/>
    <xf numFmtId="0" fontId="49" fillId="0" borderId="0" xfId="54" applyFont="1" applyAlignment="1">
      <alignment wrapText="1"/>
    </xf>
    <xf numFmtId="0" fontId="8" fillId="35" borderId="12" xfId="0" applyFont="1" applyFill="1" applyBorder="1" applyAlignment="1">
      <alignment horizontal="center"/>
    </xf>
    <xf numFmtId="0" fontId="8" fillId="35" borderId="14" xfId="0" applyFont="1" applyFill="1" applyBorder="1" applyAlignment="1">
      <alignment horizontal="center"/>
    </xf>
    <xf numFmtId="0" fontId="8" fillId="35" borderId="15" xfId="0" applyFont="1" applyFill="1" applyBorder="1" applyAlignment="1">
      <alignment horizontal="center"/>
    </xf>
    <xf numFmtId="0" fontId="8" fillId="27" borderId="13" xfId="0" applyFont="1" applyFill="1" applyBorder="1" applyAlignment="1">
      <alignment horizontal="center"/>
    </xf>
    <xf numFmtId="0" fontId="4" fillId="0" borderId="10" xfId="0" applyFont="1" applyBorder="1"/>
    <xf numFmtId="0" fontId="4" fillId="36" borderId="17" xfId="0" applyFont="1" applyFill="1" applyBorder="1" applyAlignment="1">
      <alignment horizontal="center" wrapText="1"/>
    </xf>
    <xf numFmtId="0" fontId="4" fillId="36" borderId="10" xfId="0" applyFont="1" applyFill="1" applyBorder="1" applyAlignment="1">
      <alignment horizontal="center" wrapText="1"/>
    </xf>
    <xf numFmtId="0" fontId="4" fillId="28" borderId="10" xfId="0" applyFont="1" applyFill="1" applyBorder="1" applyAlignment="1">
      <alignment horizontal="center"/>
    </xf>
    <xf numFmtId="0" fontId="4" fillId="0" borderId="10" xfId="0" applyFont="1" applyBorder="1" applyAlignment="1">
      <alignment horizontal="center"/>
    </xf>
    <xf numFmtId="0" fontId="6" fillId="27" borderId="10" xfId="54" applyFont="1" applyFill="1" applyBorder="1" applyAlignment="1">
      <alignment horizontal="center" wrapText="1"/>
    </xf>
    <xf numFmtId="0" fontId="43" fillId="0" borderId="0" xfId="41" applyFont="1" applyAlignment="1">
      <alignment horizontal="left"/>
    </xf>
    <xf numFmtId="0" fontId="43" fillId="0" borderId="23" xfId="41" applyFont="1" applyBorder="1" applyAlignment="1">
      <alignment horizontal="left"/>
    </xf>
    <xf numFmtId="0" fontId="8" fillId="0" borderId="10" xfId="41" applyFont="1" applyBorder="1" applyAlignment="1">
      <alignment horizontal="center"/>
    </xf>
    <xf numFmtId="0" fontId="19" fillId="31" borderId="0" xfId="34" applyFill="1" applyBorder="1" applyAlignment="1" applyProtection="1">
      <alignment vertical="top"/>
    </xf>
    <xf numFmtId="0" fontId="19" fillId="31" borderId="23" xfId="34" applyFill="1" applyBorder="1" applyAlignment="1" applyProtection="1">
      <alignment vertical="top"/>
    </xf>
    <xf numFmtId="0" fontId="8" fillId="0" borderId="22" xfId="41" applyFont="1" applyBorder="1" applyAlignment="1">
      <alignment horizontal="left" vertical="top" wrapText="1"/>
    </xf>
    <xf numFmtId="0" fontId="27" fillId="0" borderId="0" xfId="41" applyAlignment="1">
      <alignment horizontal="left" vertical="top" wrapText="1"/>
    </xf>
    <xf numFmtId="0" fontId="27" fillId="0" borderId="23" xfId="41" applyBorder="1" applyAlignment="1">
      <alignment horizontal="left" vertical="top" wrapText="1"/>
    </xf>
    <xf numFmtId="0" fontId="27" fillId="0" borderId="0" xfId="41" applyAlignment="1">
      <alignment vertical="top"/>
    </xf>
    <xf numFmtId="0" fontId="27" fillId="0" borderId="23" xfId="41" applyBorder="1"/>
    <xf numFmtId="0" fontId="19" fillId="0" borderId="0" xfId="34" applyBorder="1" applyAlignment="1" applyProtection="1">
      <alignment vertical="top"/>
    </xf>
    <xf numFmtId="0" fontId="19" fillId="0" borderId="23" xfId="34" applyBorder="1" applyAlignment="1" applyProtection="1">
      <alignment vertical="top"/>
    </xf>
    <xf numFmtId="0" fontId="31" fillId="0" borderId="0" xfId="41" applyFont="1" applyAlignment="1">
      <alignment horizontal="left" vertical="center"/>
    </xf>
    <xf numFmtId="0" fontId="27" fillId="0" borderId="22" xfId="41" applyBorder="1"/>
    <xf numFmtId="0" fontId="27" fillId="0" borderId="0" xfId="41"/>
    <xf numFmtId="0" fontId="19" fillId="0" borderId="23" xfId="34" applyBorder="1" applyAlignment="1" applyProtection="1"/>
    <xf numFmtId="0" fontId="4" fillId="0" borderId="10" xfId="41" applyFont="1" applyBorder="1" applyAlignment="1">
      <alignment horizontal="center" vertical="center"/>
    </xf>
    <xf numFmtId="0" fontId="27" fillId="0" borderId="10" xfId="41" applyBorder="1" applyAlignment="1">
      <alignment horizontal="center" vertical="center"/>
    </xf>
    <xf numFmtId="9" fontId="8" fillId="0" borderId="33"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9" fontId="8" fillId="0" borderId="32"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9" fontId="8" fillId="0" borderId="34"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0" fontId="29" fillId="30" borderId="11" xfId="0" applyFont="1" applyFill="1" applyBorder="1" applyAlignment="1">
      <alignment horizontal="center" vertical="center" wrapText="1"/>
    </xf>
    <xf numFmtId="0" fontId="29" fillId="30" borderId="16" xfId="0" applyFont="1" applyFill="1" applyBorder="1" applyAlignment="1">
      <alignment horizontal="center" vertical="center" wrapText="1"/>
    </xf>
    <xf numFmtId="0" fontId="29" fillId="30" borderId="13" xfId="0" applyFont="1" applyFill="1" applyBorder="1" applyAlignment="1">
      <alignment horizontal="center" vertical="center" wrapText="1"/>
    </xf>
    <xf numFmtId="0" fontId="33" fillId="28" borderId="0" xfId="0" applyFont="1" applyFill="1" applyAlignment="1">
      <alignment horizontal="center"/>
    </xf>
    <xf numFmtId="0" fontId="8" fillId="28" borderId="30" xfId="0" applyFont="1" applyFill="1" applyBorder="1" applyAlignment="1">
      <alignment horizontal="center" wrapText="1"/>
    </xf>
    <xf numFmtId="0" fontId="4" fillId="0" borderId="32" xfId="0" applyFont="1" applyBorder="1" applyAlignment="1">
      <alignment horizontal="left" vertical="top" wrapText="1"/>
    </xf>
    <xf numFmtId="0" fontId="4" fillId="0" borderId="0" xfId="0" applyFont="1" applyAlignment="1">
      <alignment horizontal="left" vertical="top" wrapText="1"/>
    </xf>
    <xf numFmtId="0" fontId="8" fillId="30" borderId="31" xfId="0" applyFont="1" applyFill="1" applyBorder="1" applyAlignment="1">
      <alignment horizontal="center" wrapText="1"/>
    </xf>
    <xf numFmtId="0" fontId="8" fillId="30" borderId="18" xfId="0" applyFont="1" applyFill="1" applyBorder="1" applyAlignment="1">
      <alignment horizontal="center" wrapText="1"/>
    </xf>
    <xf numFmtId="0" fontId="8" fillId="30" borderId="17" xfId="0" applyFont="1" applyFill="1" applyBorder="1" applyAlignment="1">
      <alignment horizontal="center" wrapText="1"/>
    </xf>
    <xf numFmtId="0" fontId="19" fillId="0" borderId="0" xfId="34" applyBorder="1" applyAlignment="1" applyProtection="1"/>
    <xf numFmtId="0" fontId="4" fillId="0" borderId="31" xfId="0" applyFont="1" applyBorder="1" applyAlignment="1">
      <alignment horizontal="center" vertical="center"/>
    </xf>
    <xf numFmtId="0" fontId="4" fillId="0" borderId="17" xfId="0" applyFont="1" applyBorder="1" applyAlignment="1">
      <alignment horizontal="center" vertical="center"/>
    </xf>
    <xf numFmtId="0" fontId="4" fillId="0" borderId="10" xfId="0" quotePrefix="1" applyFont="1" applyBorder="1" applyAlignment="1">
      <alignment horizontal="center" vertical="center"/>
    </xf>
    <xf numFmtId="0" fontId="0" fillId="0" borderId="10" xfId="0" applyBorder="1" applyAlignment="1">
      <alignment horizontal="center" vertical="center"/>
    </xf>
    <xf numFmtId="0" fontId="4" fillId="0" borderId="10" xfId="0" applyFont="1" applyBorder="1" applyAlignment="1">
      <alignment horizontal="center" vertical="center"/>
    </xf>
    <xf numFmtId="0" fontId="49" fillId="0" borderId="0" xfId="54" applyFont="1" applyAlignment="1">
      <alignment horizontal="left" wrapText="1"/>
    </xf>
    <xf numFmtId="0" fontId="49" fillId="0" borderId="0" xfId="0" applyFont="1" applyAlignment="1">
      <alignment horizontal="center" vertical="center" wrapText="1"/>
    </xf>
    <xf numFmtId="0" fontId="8" fillId="0" borderId="0" xfId="0" applyFont="1" applyAlignment="1">
      <alignment horizontal="left"/>
    </xf>
    <xf numFmtId="0" fontId="0" fillId="0" borderId="0" xfId="0" applyAlignment="1">
      <alignment horizontal="left"/>
    </xf>
    <xf numFmtId="0" fontId="8" fillId="34" borderId="11" xfId="0" applyFont="1" applyFill="1" applyBorder="1" applyAlignment="1">
      <alignment horizontal="center" wrapText="1"/>
    </xf>
    <xf numFmtId="0" fontId="8" fillId="34" borderId="13" xfId="0" applyFont="1" applyFill="1" applyBorder="1" applyAlignment="1">
      <alignment horizontal="center" wrapText="1"/>
    </xf>
    <xf numFmtId="0" fontId="8" fillId="27" borderId="11" xfId="0" applyFont="1" applyFill="1" applyBorder="1" applyAlignment="1">
      <alignment horizontal="center"/>
    </xf>
    <xf numFmtId="0" fontId="8" fillId="27" borderId="13" xfId="0" applyFont="1" applyFill="1" applyBorder="1" applyAlignment="1">
      <alignment horizontal="center"/>
    </xf>
    <xf numFmtId="0" fontId="8" fillId="27" borderId="11" xfId="0" applyFont="1" applyFill="1" applyBorder="1" applyAlignment="1">
      <alignment horizontal="center" wrapText="1"/>
    </xf>
    <xf numFmtId="0" fontId="8" fillId="27" borderId="13" xfId="0" applyFont="1" applyFill="1" applyBorder="1" applyAlignment="1">
      <alignment horizont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2"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 2 2" xfId="54" xr:uid="{AD049FE0-D3CD-4824-BDF1-1FC0D3B18C8D}"/>
    <cellStyle name="Normal 3" xfId="39" xr:uid="{00000000-0005-0000-0000-000028000000}"/>
    <cellStyle name="Normal 4" xfId="40" xr:uid="{00000000-0005-0000-0000-000029000000}"/>
    <cellStyle name="Normal 4 3" xfId="51" xr:uid="{55DA0E55-073F-4137-A771-728B6887ADC5}"/>
    <cellStyle name="Normal 5" xfId="50" xr:uid="{88F95449-DD06-4ACC-BC5E-AF0917B3590A}"/>
    <cellStyle name="Normal 6" xfId="53" xr:uid="{D6132C3B-8764-46D7-9CC2-D0CE78DCAF04}"/>
    <cellStyle name="Normal_PMD_Return_Specifications" xfId="41" xr:uid="{00000000-0005-0000-0000-00002A000000}"/>
    <cellStyle name="Note" xfId="42" builtinId="10" customBuiltin="1"/>
    <cellStyle name="Note 2" xfId="43" xr:uid="{00000000-0005-0000-0000-00002C000000}"/>
    <cellStyle name="Note 2 2" xfId="44" xr:uid="{00000000-0005-0000-0000-00002D000000}"/>
    <cellStyle name="Note 3" xfId="45" xr:uid="{00000000-0005-0000-0000-00002E000000}"/>
    <cellStyle name="Output" xfId="46" builtinId="21" customBuiltin="1"/>
    <cellStyle name="Title" xfId="47" builtinId="15" customBuiltin="1"/>
    <cellStyle name="Total" xfId="48" builtinId="25" customBuiltin="1"/>
    <cellStyle name="Warning Text" xfId="49" builtinId="11" customBuiltin="1"/>
  </cellStyles>
  <dxfs count="31">
    <dxf>
      <alignment horizontal="general" vertical="bottom" textRotation="0" wrapText="1" indent="0" justifyLastLine="0" shrinkToFit="0" readingOrder="0"/>
    </dxf>
    <dxf>
      <alignment horizontal="general" vertical="bottom" textRotation="0" wrapText="1" indent="0" justifyLastLine="0" shrinkToFit="0" readingOrder="0"/>
    </dxf>
    <dxf>
      <numFmt numFmtId="165" formatCode="_-* #,##0_-;\-* #,##0_-;_-* &quot;-&quot;??_-;_-@_-"/>
    </dxf>
    <dxf>
      <numFmt numFmtId="165" formatCode="_-* #,##0_-;\-* #,##0_-;_-* &quot;-&quot;??_-;_-@_-"/>
      <fill>
        <patternFill patternType="solid">
          <fgColor indexed="64"/>
          <bgColor rgb="FFFF0000"/>
        </patternFill>
      </fill>
    </dxf>
    <dxf>
      <numFmt numFmtId="165" formatCode="_-* #,##0_-;\-* #,##0_-;_-* &quot;-&quot;??_-;_-@_-"/>
    </dxf>
    <dxf>
      <alignment horizontal="general" vertical="bottom" textRotation="0" wrapText="1" indent="0" justifyLastLine="0" shrinkToFit="0" readingOrder="0"/>
    </dxf>
    <dxf>
      <numFmt numFmtId="165" formatCode="_-* #,##0_-;\-* #,##0_-;_-* &quot;-&quot;??_-;_-@_-"/>
    </dxf>
    <dxf>
      <numFmt numFmtId="165" formatCode="_-* #,##0_-;\-* #,##0_-;_-* &quot;-&quot;??_-;_-@_-"/>
    </dxf>
    <dxf>
      <alignment horizontal="general" vertical="bottom" textRotation="0" wrapText="1" indent="0" justifyLastLine="0" shrinkToFit="0" readingOrder="0"/>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font>
        <b val="0"/>
        <i val="0"/>
        <strike val="0"/>
        <condense val="0"/>
        <extend val="0"/>
        <outline val="0"/>
        <shadow val="0"/>
        <u val="none"/>
        <vertAlign val="baseline"/>
        <sz val="10"/>
        <color auto="1"/>
        <name val="Arial"/>
        <family val="2"/>
        <scheme val="none"/>
      </font>
    </dxf>
    <dxf>
      <fill>
        <patternFill patternType="solid">
          <fgColor indexed="64"/>
          <bgColor rgb="FFFF0000"/>
        </patternFill>
      </fill>
    </dxf>
    <dxf>
      <alignment horizontal="general" vertical="bottom" textRotation="0" wrapText="1" indent="0" justifyLastLine="0" shrinkToFit="0" readingOrder="0"/>
    </dxf>
    <dxf>
      <fill>
        <patternFill patternType="solid">
          <fgColor indexed="64"/>
          <bgColor rgb="FFFF0000"/>
        </patternFill>
      </fill>
    </dxf>
    <dxf>
      <fill>
        <patternFill patternType="solid">
          <fgColor indexed="64"/>
          <bgColor rgb="FFFF0000"/>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family val="2"/>
        <scheme val="none"/>
      </font>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28339" name="Picture 1" descr="http://internaluatcmr.lloyds.net/Images/clear.gif">
          <a:extLst>
            <a:ext uri="{FF2B5EF4-FFF2-40B4-BE49-F238E27FC236}">
              <a16:creationId xmlns:a16="http://schemas.microsoft.com/office/drawing/2014/main" id="{00000000-0008-0000-0400-0000B36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28340" name="Picture 2" descr="http://internaluatcmr.lloyds.net/Images/clear.gif">
          <a:extLst>
            <a:ext uri="{FF2B5EF4-FFF2-40B4-BE49-F238E27FC236}">
              <a16:creationId xmlns:a16="http://schemas.microsoft.com/office/drawing/2014/main" id="{00000000-0008-0000-0400-0000B46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49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28341" name="Picture 3" descr="http://internaluatcmr.lloyds.net/Images/clear.gif">
          <a:extLst>
            <a:ext uri="{FF2B5EF4-FFF2-40B4-BE49-F238E27FC236}">
              <a16:creationId xmlns:a16="http://schemas.microsoft.com/office/drawing/2014/main" id="{00000000-0008-0000-0400-0000B56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49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lloydsoflondon.sharepoint.com/sites/PredictiveAnalytics/Shared%20Documents/Projects/TPD%20Return%20Changes/New%20TPD%20Collection%20Draft%20-%20Working%20Group%20Proposal.xlsx" TargetMode="External"/><Relationship Id="rId1" Type="http://schemas.openxmlformats.org/officeDocument/2006/relationships/externalLinkPath" Target="https://lloydsoflondon.sharepoint.com/sites/PredictiveAnalytics/Shared%20Documents/Projects/TPD%20Return%20Changes/New%20TPD%20Collection%20Draft%20-%20Working%20Group%20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refreshError="1"/>
      <sheetData sheetId="1" refreshError="1"/>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DR8zr53Htk-GKQPn9xFDa9n9kYl-hwNEhbnvMCmkXz7YpJOJHWq4Q4_w57UxUDud" itemId="01PLELR2WUJKJ6EGX725HZ46UMEK5DGK3Y">
      <xxl21:absoluteUrl r:id="rId2"/>
    </xxl21:alternateUrls>
    <sheetNames>
      <sheetName val="Key"/>
      <sheetName val="Current TPD === &gt;"/>
      <sheetName val="Revenue Items"/>
      <sheetName val="Held Balance Sheet"/>
      <sheetName val="Best Estimate Balance Sheet"/>
      <sheetName val="Risk Margin"/>
      <sheetName val="Option 1 === &gt;"/>
      <sheetName val="1. Data Items"/>
      <sheetName val="1. UK GAAP Estimates"/>
      <sheetName val="1. Technical Provisions"/>
      <sheetName val="Option 2 ===&gt;"/>
      <sheetName val="2. Data Items"/>
      <sheetName val="2. UK GAAP Estimates"/>
      <sheetName val="2. Technical Provisions"/>
      <sheetName val="Option 3 === &gt;"/>
      <sheetName val="3. Data Items"/>
      <sheetName val="3. UK GAAP Estimates"/>
      <sheetName val="3. Technical Provisions"/>
      <sheetName val="Option 4a === &gt;"/>
      <sheetName val="4a. Data Items"/>
      <sheetName val="4a. UK GAAP Estimates"/>
      <sheetName val="4a. Technical Provisions"/>
      <sheetName val="Option 4b ===&gt;"/>
      <sheetName val="4b. Data Items"/>
      <sheetName val="4b. UK GAAP Estimates"/>
      <sheetName val="4b. Technical Provisions"/>
      <sheetName val="Option 5 ===&gt; "/>
      <sheetName val="5. Data Items"/>
      <sheetName val="5. UK GAAP Estimates"/>
      <sheetName val="5. Technical Provisions"/>
      <sheetName val="Option 6 ===&gt;"/>
      <sheetName val="6. Data Items"/>
      <sheetName val="6. UK GAAP Estimates"/>
      <sheetName val="6. Technical Provisions"/>
      <sheetName val="Option 7 ===&gt;"/>
      <sheetName val="7. Data Items"/>
      <sheetName val="7. UK GAAP Estimates"/>
      <sheetName val="7. Technical Provisions"/>
      <sheetName val="Option 8 ===&gt;"/>
      <sheetName val="8. Data Items"/>
      <sheetName val="8. UK GAAP Estimates"/>
      <sheetName val="8. Technical Provisions"/>
      <sheetName val="Option 9 ===&gt;"/>
      <sheetName val="9. Data Items"/>
      <sheetName val="9. UK GAAP Estimates"/>
      <sheetName val="9. Technical Provisions"/>
      <sheetName val="Not used ====&gt;"/>
      <sheetName val="5. Additional return - Canada"/>
      <sheetName val="5. Additional return-Austral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E7" t="str">
            <v>Pure Year of Account</v>
          </cell>
        </row>
        <row r="12">
          <cell r="E12" t="str">
            <v>Carve out RITC flag</v>
          </cell>
        </row>
        <row r="13">
          <cell r="E13" t="str">
            <v>Settlement Currency Code</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ECA84A3-7435-48ED-8AC5-71660813325F}" name="Table13" displayName="Table13" ref="A3:G15" totalsRowShown="0" headerRowDxfId="30">
  <autoFilter ref="A3:G15" xr:uid="{4ECA84A3-7435-48ED-8AC5-71660813325F}"/>
  <sortState xmlns:xlrd2="http://schemas.microsoft.com/office/spreadsheetml/2017/richdata2" ref="A4:G11">
    <sortCondition ref="C4:C11"/>
    <sortCondition ref="A4:A11"/>
    <sortCondition ref="B4:B11"/>
  </sortState>
  <tableColumns count="7">
    <tableColumn id="1" xr3:uid="{68E9B32D-79E1-42F2-A82C-E74E03985833}" name="Pure Year of Account"/>
    <tableColumn id="2" xr3:uid="{EA262168-0B10-4230-B96F-7D1E53DC8566}" name="Reporting Year of Account"/>
    <tableColumn id="3" xr3:uid="{531837A3-5A61-41A6-B01B-8F4696156AA2}" name="LOB Code"/>
    <tableColumn id="8" xr3:uid="{9317F76B-0BBB-40EC-A8FD-EE4C7DA14E6D}" name="Syndicate Reserving Class of Business" dataDxfId="29"/>
    <tableColumn id="4" xr3:uid="{9D1CA1B5-871E-4AC4-8980-3E086EC74581}" name="Settlement Currency Code"/>
    <tableColumn id="5" xr3:uid="{8DE8FACF-66F4-4C1E-82D9-C9CA10B2FDF5}" name="Net Claims Paid including ALAE" dataDxfId="28" dataCellStyle="Comma"/>
    <tableColumn id="6" xr3:uid="{4A634995-F513-43EF-9F9D-FDE8E754E557}" name="Net Amount Claims Outstanding _x000a_Reported Claims" dataDxfId="27"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A8FB571-4D22-4F9B-A948-AEF76954208E}" name="Table11" displayName="Table11" ref="A3:P21" totalsRowShown="0" headerRowDxfId="26">
  <autoFilter ref="A3:P21" xr:uid="{4A8FB571-4D22-4F9B-A948-AEF76954208E}"/>
  <sortState xmlns:xlrd2="http://schemas.microsoft.com/office/spreadsheetml/2017/richdata2" ref="A4:P15">
    <sortCondition ref="C4:C15"/>
    <sortCondition ref="A4:A15"/>
    <sortCondition ref="B4:B15"/>
  </sortState>
  <tableColumns count="16">
    <tableColumn id="1" xr3:uid="{E0E07C90-2A1E-4DE1-9ABA-FFF4ECE9B0DD}" name="Pure Year of Account"/>
    <tableColumn id="2" xr3:uid="{ABAEFA60-F8CD-4FA4-A17E-4E3B89487ACD}" name="Reporting Year of Account"/>
    <tableColumn id="3" xr3:uid="{0226DAA2-1F16-4A29-8578-BD797160946A}" name="LOB Code"/>
    <tableColumn id="4" xr3:uid="{63EF7685-D451-481F-B8E1-2049CA112A0B}" name="Syndicate Reserving Class of Business"/>
    <tableColumn id="6" xr3:uid="{3C890759-E92F-4CF6-8794-915E703CBBD3}" name="Carve out RITC Flag" dataDxfId="25"/>
    <tableColumn id="7" xr3:uid="{312FECCF-790C-4AB7-8764-C61748350301}" name="Settlement Currency Code" dataDxfId="24"/>
    <tableColumn id="8" xr3:uid="{821539B0-A5CC-4637-B07A-5D58B5C5F820}" name="Gross Gross Premiums Ultimate" dataDxfId="23" dataCellStyle="Comma"/>
    <tableColumn id="9" xr3:uid="{308F8605-4A79-4B35-84CB-B778AAC59B24}" name="Gross Acquisition Costs Ultimate" dataCellStyle="Comma">
      <calculatedColumnFormula>G4*-0.15</calculatedColumnFormula>
    </tableColumn>
    <tableColumn id="10" xr3:uid="{FBDE0062-3450-4E4F-9AA9-E5A4A711FDC4}" name="Gross Gross Premiums Written" dataDxfId="22" dataCellStyle="Comma"/>
    <tableColumn id="11" xr3:uid="{103A5D93-0E34-423E-94C0-70380B7F8BF6}" name="Gross Acquisition Costs Written" dataCellStyle="Comma">
      <calculatedColumnFormula>-G4*0.13</calculatedColumnFormula>
    </tableColumn>
    <tableColumn id="12" xr3:uid="{0812B856-DDEC-45D8-B6F1-987BA3969CFB}" name="Acquisition Costs Other" dataCellStyle="Comma"/>
    <tableColumn id="13" xr3:uid="{EDB24068-CF5E-4662-93E9-22C12BF749BC}" name="Gross Amount _x000a_Unearned Premium Reserve " dataDxfId="21" dataCellStyle="Comma"/>
    <tableColumn id="14" xr3:uid="{FE232983-604A-44AE-85C6-763EB8F17938}" name="Held Technical Provisions  Deferred Acquisition Costs " dataCellStyle="Comma"/>
    <tableColumn id="16" xr3:uid="{C1ED5C29-E989-4639-BAD9-9B6FBB8EDFBE}" name="Gross Amount Earned_x000a_IBNR Claims (excluding management margin)" dataCellStyle="Comma"/>
    <tableColumn id="17" xr3:uid="{2B850ABA-A790-4563-A071-B3AE885A2559}" name="Gross Amount Earned_x000a_management margin" dataDxfId="20" dataCellStyle="Comma"/>
    <tableColumn id="18" xr3:uid="{F271D7F3-8208-4A09-BCAC-A484102E929D}" name="Gross Unearned Including Unwritten Claims (excluding management margin)" dataDxfId="19"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A9BEA9-B9B4-4150-A36B-032B5B265FDF}" name="Table10" displayName="Table10" ref="A3:L18" totalsRowShown="0" headerRowDxfId="18">
  <autoFilter ref="A3:L18" xr:uid="{88A9BEA9-B9B4-4150-A36B-032B5B265FDF}"/>
  <sortState xmlns:xlrd2="http://schemas.microsoft.com/office/spreadsheetml/2017/richdata2" ref="A4:L13">
    <sortCondition ref="C4:C13"/>
    <sortCondition ref="A4:A13"/>
    <sortCondition ref="B4:B13"/>
  </sortState>
  <tableColumns count="12">
    <tableColumn id="1" xr3:uid="{911D020E-5DC6-423D-A4C5-FF8D235A050E}" name="Pure Year of Account"/>
    <tableColumn id="2" xr3:uid="{8138CCC6-BD20-4F27-A727-21042D53BB7B}" name="Reporting Year of Account" dataDxfId="17"/>
    <tableColumn id="3" xr3:uid="{F40D7A9E-A376-4212-9E52-9BA655F55A10}" name="LOB Code"/>
    <tableColumn id="4" xr3:uid="{ADB074D8-035A-43FF-9790-D1C126694E84}" name="Syndicate Reserving Class of Business"/>
    <tableColumn id="5" xr3:uid="{7817B01F-6B1D-44E0-AF23-55211F84F1E4}" name="Settlement Currency Code" dataDxfId="16"/>
    <tableColumn id="6" xr3:uid="{02D3E788-987D-41E1-BDA8-C1CE5040E2BA}" name="Net Premiums Ultimate" dataDxfId="15" dataCellStyle="Comma"/>
    <tableColumn id="7" xr3:uid="{AF1CC98C-41FA-43FB-99CE-5CD8FE8897D1}" name="Net  Acquisition Costs Ultimate" dataDxfId="14" dataCellStyle="Comma"/>
    <tableColumn id="8" xr3:uid="{CCEE1DAF-DCB1-4CB0-BDFC-C2635A31A0BD}" name="Net Premiums Written" dataDxfId="13" dataCellStyle="Comma"/>
    <tableColumn id="9" xr3:uid="{58CB772C-B077-4BA0-85D2-0C124348F03F}" name="Net Acquisition Costs Written" dataDxfId="12" dataCellStyle="Comma"/>
    <tableColumn id="10" xr3:uid="{8C4A2239-21EE-44FE-8F47-1BD380A07190}" name="Net Amount Earned_x000a_IBNR Claims (excluding management margin)" dataDxfId="11" dataCellStyle="Comma"/>
    <tableColumn id="11" xr3:uid="{04367463-6A82-48F5-BA0D-73710AC45222}" name="Net Amount Earned_x000a_management margin" dataDxfId="10" dataCellStyle="Comma"/>
    <tableColumn id="12" xr3:uid="{90959689-1B74-47A4-9E72-EA2069F5C434}" name="Net Unearned Including Unwritten Claims (excluding management margin)" dataDxfId="9" dataCellStyle="Comm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6848B7-C961-455F-AE01-280FFC44671F}" name="Table9" displayName="Table9" ref="A3:D10" totalsRowShown="0" headerRowDxfId="8">
  <autoFilter ref="A3:D10" xr:uid="{7C6848B7-C961-455F-AE01-280FFC44671F}"/>
  <sortState xmlns:xlrd2="http://schemas.microsoft.com/office/spreadsheetml/2017/richdata2" ref="A4:D9">
    <sortCondition ref="A3:A9"/>
  </sortState>
  <tableColumns count="4">
    <tableColumn id="1" xr3:uid="{C0FF2498-BA68-4184-B02E-D59586F44592}" name="LOB Code"/>
    <tableColumn id="2" xr3:uid="{3CEAE4D4-F639-4BA4-8B2B-FB840A1FDFA5}" name="Syndicate Reserving Class of Business"/>
    <tableColumn id="3" xr3:uid="{76E65063-0EC4-4462-A24E-D868982D45C8}" name="Gross Amount Claims Outstanding _x000a_Reported Claims" dataDxfId="7" dataCellStyle="Comma"/>
    <tableColumn id="4" xr3:uid="{BCB8CD7F-A3B6-428B-9CD9-F9C390857FDF}" name="Gross Amount Earned_x000a_IBNR Claims (excluding management margin)" dataDxfId="6" dataCellStyle="Comm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B2F55B-3C2D-4F57-8DE8-8C93C6150C44}" name="Table82" displayName="Table82" ref="A3:I11" totalsRowShown="0" headerRowDxfId="5">
  <autoFilter ref="A3:I11" xr:uid="{EB26FFEA-4B84-4929-AACC-992CDB41AA3C}"/>
  <sortState xmlns:xlrd2="http://schemas.microsoft.com/office/spreadsheetml/2017/richdata2" ref="A4:I8">
    <sortCondition ref="C4:C8"/>
    <sortCondition ref="A4:A8"/>
    <sortCondition ref="B4:B8"/>
  </sortState>
  <tableColumns count="9">
    <tableColumn id="1" xr3:uid="{AF877E09-AFD3-47D3-965C-474D9BB247D7}" name="Pure Year of Account"/>
    <tableColumn id="2" xr3:uid="{1398CFAC-D654-4CF8-9C85-241FC256317D}" name="Reporting Year of Account"/>
    <tableColumn id="3" xr3:uid="{67946C65-4FF3-4D77-9372-C90FEA0E7C35}" name="LOB Code"/>
    <tableColumn id="4" xr3:uid="{4824362B-FB2D-44AF-BBA9-39EF7BB32318}" name="Syndicate Reserving Class of Business"/>
    <tableColumn id="5" xr3:uid="{55DDC886-F9C7-4019-B52A-90211B186143}" name="Major Loss Code"/>
    <tableColumn id="6" xr3:uid="{0C081452-7659-4DD2-8D18-11A79E69EAF6}" name="Settlement Currency Code"/>
    <tableColumn id="7" xr3:uid="{A8B629B6-5C10-4884-BD03-36DA67E3CBB8}" name="Gross Amount Earned_x000a_IBNR Claims (excluding management margin)" dataDxfId="4" dataCellStyle="Comma"/>
    <tableColumn id="8" xr3:uid="{1E54C5FA-F732-444D-8F70-7344E10CC494}" name="Gross Amount Earned_x000a_management margin" dataDxfId="3" dataCellStyle="Comma"/>
    <tableColumn id="9" xr3:uid="{C6DED710-CA6B-46B5-8BC4-60D1C764E385}" name="Gross Unearned Including Unwritten Claims (excluding management margin)" dataDxfId="2" dataCellStyle="Comm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DE434C-2A4C-44C2-A334-B87599E07550}" name="Table823" displayName="Table823" ref="A3:B5" totalsRowShown="0" headerRowDxfId="1">
  <autoFilter ref="A3:B5" xr:uid="{EB26FFEA-4B84-4929-AACC-992CDB41AA3C}"/>
  <sortState xmlns:xlrd2="http://schemas.microsoft.com/office/spreadsheetml/2017/richdata2" ref="A4:B4">
    <sortCondition ref="A4"/>
    <sortCondition ref="B4"/>
  </sortState>
  <tableColumns count="2">
    <tableColumn id="1" xr3:uid="{1A8BBF46-1D9C-4494-A568-E68824A5F30C}" name="Gross Amount Earned reserve_x000a_Claims Management Costs (ULAE) (excluding management margin)"/>
    <tableColumn id="2" xr3:uid="{802AB3EF-2C30-49A8-9C07-632B617A6970}" name="Gross Amount Unearned Including Unwritten _x000a_Claims Management Costs (ULAE) (excluding management margi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39EA80-CEE2-4DE2-9A5F-44F3F89E650B}" name="Table6" displayName="Table6" ref="A3:J10" totalsRowShown="0" headerRowDxfId="0">
  <autoFilter ref="A3:J10" xr:uid="{2939EA80-CEE2-4DE2-9A5F-44F3F89E650B}"/>
  <tableColumns count="10">
    <tableColumn id="1" xr3:uid="{1300A7E1-4A97-4025-B27D-DCA22FD5A15E}" name="Pure Year of Account"/>
    <tableColumn id="2" xr3:uid="{54341F61-682A-4D95-B8C7-85CFDBE8C1B9}" name="Reporting Year of Account"/>
    <tableColumn id="3" xr3:uid="{2344764B-BD11-4BB7-B312-D7B6E1A42372}" name="LOB Code"/>
    <tableColumn id="4" xr3:uid="{A52A5696-FF78-44BC-9A83-5029EEA85584}" name="Syndicate Reserving Class of Business"/>
    <tableColumn id="5" xr3:uid="{A10E3CCD-9F43-4767-9012-09C79AF4CD9E}" name="Gross Gross Actuarial Expected Loss Ratio (IELR) - Attritional Losses" dataCellStyle="Comma"/>
    <tableColumn id="6" xr3:uid="{D69C1FE0-A763-480D-8330-1C6BFB11ED99}" name="Gross Gross Actuarial Expected Loss Ratio (IELR) - Large Losses" dataCellStyle="Comma"/>
    <tableColumn id="7" xr3:uid="{63685E4A-5085-499E-AB30-4DB88851F308}" name="Gross Gross Actuarial Expected Loss Ratio (IELR) - Catastrophe Losses" dataCellStyle="Comma"/>
    <tableColumn id="8" xr3:uid="{DD60962D-BF6E-4F34-BAEE-263DFD6C25CD}" name="Gross Net Actuarial Expected Loss Ratio (IELR) - Attritional Losses" dataCellStyle="Comma"/>
    <tableColumn id="9" xr3:uid="{29D4FCAF-7E1C-4B5F-A190-42C8E0064F1F}" name="Gross Net Actuarial Expected Loss Ratio (IELR) - Large Losses" dataCellStyle="Comma"/>
    <tableColumn id="10" xr3:uid="{929C0DCA-1922-4EE6-AEEA-A0C035AD12BB}" name="Gross Net Actuarial Expected Loss Ratio (IELR) - Catastrophe Losses" dataCellStyle="Comma"/>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49"/>
  <sheetViews>
    <sheetView tabSelected="1" zoomScaleNormal="100" zoomScaleSheetLayoutView="80" workbookViewId="0"/>
  </sheetViews>
  <sheetFormatPr defaultColWidth="9.1796875" defaultRowHeight="12.5"/>
  <cols>
    <col min="1" max="1" width="61.1796875" style="21" customWidth="1"/>
    <col min="2" max="2" width="30.453125" style="21" bestFit="1" customWidth="1"/>
    <col min="3" max="3" width="42.7265625" style="21" customWidth="1"/>
    <col min="4" max="4" width="6.1796875" style="21" customWidth="1"/>
    <col min="5" max="5" width="1.54296875" style="21" customWidth="1"/>
    <col min="6" max="6" width="33.1796875" style="22" customWidth="1"/>
    <col min="7" max="16384" width="9.1796875" style="21"/>
  </cols>
  <sheetData>
    <row r="1" spans="1:6" ht="13" thickBot="1"/>
    <row r="2" spans="1:6" ht="12.75" customHeight="1">
      <c r="A2" s="23"/>
      <c r="B2" s="24"/>
      <c r="C2" s="24"/>
      <c r="D2" s="24"/>
      <c r="E2" s="24"/>
      <c r="F2" s="25"/>
    </row>
    <row r="3" spans="1:6" ht="17.5">
      <c r="A3" s="26" t="s">
        <v>0</v>
      </c>
      <c r="D3" s="133"/>
      <c r="E3" s="133"/>
      <c r="F3" s="134"/>
    </row>
    <row r="4" spans="1:6" ht="6" customHeight="1">
      <c r="A4" s="28"/>
      <c r="F4" s="27"/>
    </row>
    <row r="5" spans="1:6" ht="13">
      <c r="A5" s="28"/>
      <c r="F5" s="65"/>
    </row>
    <row r="6" spans="1:6" ht="6" customHeight="1">
      <c r="A6" s="145" t="s">
        <v>1</v>
      </c>
      <c r="B6" s="145"/>
      <c r="F6" s="65"/>
    </row>
    <row r="7" spans="1:6" ht="12.75" customHeight="1">
      <c r="A7" s="145"/>
      <c r="B7" s="145"/>
      <c r="F7" s="27"/>
    </row>
    <row r="8" spans="1:6" ht="12.75" customHeight="1">
      <c r="A8" s="145"/>
      <c r="B8" s="145"/>
      <c r="F8" s="27"/>
    </row>
    <row r="9" spans="1:6" ht="12.75" customHeight="1">
      <c r="A9" s="29"/>
      <c r="F9" s="27"/>
    </row>
    <row r="10" spans="1:6" ht="13">
      <c r="A10" s="30" t="s">
        <v>2</v>
      </c>
      <c r="B10" s="31" t="s">
        <v>3</v>
      </c>
      <c r="F10" s="27"/>
    </row>
    <row r="11" spans="1:6" ht="13">
      <c r="A11" s="30"/>
      <c r="B11" s="31"/>
      <c r="F11" s="27"/>
    </row>
    <row r="12" spans="1:6" ht="13">
      <c r="A12" s="30" t="s">
        <v>4</v>
      </c>
      <c r="B12" s="31" t="s">
        <v>5</v>
      </c>
      <c r="F12" s="27"/>
    </row>
    <row r="13" spans="1:6">
      <c r="A13" s="28"/>
      <c r="F13" s="27"/>
    </row>
    <row r="14" spans="1:6" ht="78.75" customHeight="1">
      <c r="A14" s="138" t="s">
        <v>6</v>
      </c>
      <c r="B14" s="139"/>
      <c r="C14" s="139"/>
      <c r="D14" s="139"/>
      <c r="E14" s="139"/>
      <c r="F14" s="140"/>
    </row>
    <row r="15" spans="1:6" ht="13">
      <c r="A15" s="50" t="s">
        <v>7</v>
      </c>
      <c r="B15" s="55" t="s">
        <v>8</v>
      </c>
      <c r="C15" s="141"/>
      <c r="D15" s="141"/>
      <c r="E15" s="141"/>
      <c r="F15" s="142"/>
    </row>
    <row r="16" spans="1:6">
      <c r="A16" s="146" t="s">
        <v>0</v>
      </c>
      <c r="B16" s="147"/>
      <c r="C16" s="143" t="s">
        <v>9</v>
      </c>
      <c r="D16" s="143"/>
      <c r="E16" s="143"/>
      <c r="F16" s="148"/>
    </row>
    <row r="17" spans="1:6">
      <c r="A17" s="88" t="s">
        <v>10</v>
      </c>
      <c r="B17" s="21" t="s">
        <v>11</v>
      </c>
      <c r="C17" s="143" t="s">
        <v>12</v>
      </c>
      <c r="D17" s="143"/>
      <c r="E17" s="143"/>
      <c r="F17" s="148"/>
    </row>
    <row r="18" spans="1:6">
      <c r="A18" s="88" t="s">
        <v>13</v>
      </c>
      <c r="B18" s="21" t="s">
        <v>11</v>
      </c>
      <c r="C18" s="143" t="s">
        <v>14</v>
      </c>
      <c r="D18" s="143"/>
      <c r="E18" s="143"/>
      <c r="F18" s="144"/>
    </row>
    <row r="19" spans="1:6">
      <c r="A19" s="28" t="s">
        <v>15</v>
      </c>
      <c r="B19" s="21" t="s">
        <v>11</v>
      </c>
      <c r="C19" s="143" t="s">
        <v>16</v>
      </c>
      <c r="D19" s="143"/>
      <c r="E19" s="143"/>
      <c r="F19" s="144"/>
    </row>
    <row r="20" spans="1:6">
      <c r="A20" s="82" t="s">
        <v>17</v>
      </c>
      <c r="B20" s="64" t="s">
        <v>11</v>
      </c>
      <c r="C20" s="136" t="s">
        <v>266</v>
      </c>
      <c r="D20" s="136"/>
      <c r="E20" s="136"/>
      <c r="F20" s="137"/>
    </row>
    <row r="21" spans="1:6">
      <c r="A21" s="82" t="s">
        <v>18</v>
      </c>
      <c r="B21" s="64" t="s">
        <v>11</v>
      </c>
      <c r="C21" s="136" t="s">
        <v>19</v>
      </c>
      <c r="D21" s="136"/>
      <c r="E21" s="136"/>
      <c r="F21" s="137"/>
    </row>
    <row r="22" spans="1:6">
      <c r="A22" s="82" t="s">
        <v>20</v>
      </c>
      <c r="B22" s="64" t="s">
        <v>11</v>
      </c>
      <c r="C22" s="136" t="s">
        <v>21</v>
      </c>
      <c r="D22" s="136"/>
      <c r="E22" s="136"/>
      <c r="F22" s="137"/>
    </row>
    <row r="23" spans="1:6">
      <c r="A23" s="82" t="s">
        <v>22</v>
      </c>
      <c r="B23" s="64" t="s">
        <v>11</v>
      </c>
      <c r="C23" s="136" t="s">
        <v>23</v>
      </c>
      <c r="D23" s="136"/>
      <c r="E23" s="136"/>
      <c r="F23" s="137"/>
    </row>
    <row r="24" spans="1:6">
      <c r="A24" s="82" t="s">
        <v>24</v>
      </c>
      <c r="B24" s="64" t="s">
        <v>11</v>
      </c>
      <c r="C24" s="136" t="s">
        <v>25</v>
      </c>
      <c r="D24" s="136"/>
      <c r="E24" s="136"/>
      <c r="F24" s="137"/>
    </row>
    <row r="25" spans="1:6">
      <c r="A25" s="82" t="s">
        <v>26</v>
      </c>
      <c r="B25" s="64" t="s">
        <v>11</v>
      </c>
      <c r="C25" s="136" t="s">
        <v>27</v>
      </c>
      <c r="D25" s="136"/>
      <c r="E25" s="136"/>
      <c r="F25" s="137"/>
    </row>
    <row r="26" spans="1:6">
      <c r="A26" s="82" t="s">
        <v>28</v>
      </c>
      <c r="B26" s="64" t="s">
        <v>11</v>
      </c>
      <c r="C26" s="136" t="s">
        <v>29</v>
      </c>
      <c r="D26" s="136"/>
      <c r="E26" s="136"/>
      <c r="F26" s="137"/>
    </row>
    <row r="27" spans="1:6">
      <c r="A27" s="82" t="s">
        <v>30</v>
      </c>
      <c r="B27" s="64" t="s">
        <v>11</v>
      </c>
      <c r="C27" s="136" t="s">
        <v>31</v>
      </c>
      <c r="D27" s="136"/>
      <c r="E27" s="136"/>
      <c r="F27" s="137"/>
    </row>
    <row r="28" spans="1:6">
      <c r="A28" s="82" t="s">
        <v>32</v>
      </c>
      <c r="B28" s="64" t="s">
        <v>11</v>
      </c>
      <c r="C28" s="136" t="s">
        <v>33</v>
      </c>
      <c r="D28" s="136"/>
      <c r="E28" s="136"/>
      <c r="F28" s="137"/>
    </row>
    <row r="29" spans="1:6">
      <c r="A29" s="82" t="s">
        <v>34</v>
      </c>
      <c r="B29" s="64" t="s">
        <v>11</v>
      </c>
      <c r="C29" s="136" t="s">
        <v>35</v>
      </c>
      <c r="D29" s="136"/>
      <c r="E29" s="136"/>
      <c r="F29" s="137"/>
    </row>
    <row r="30" spans="1:6">
      <c r="A30" s="82" t="s">
        <v>316</v>
      </c>
      <c r="B30" s="64" t="s">
        <v>11</v>
      </c>
      <c r="C30" s="136" t="s">
        <v>319</v>
      </c>
      <c r="D30" s="136"/>
      <c r="E30" s="136"/>
      <c r="F30" s="137"/>
    </row>
    <row r="31" spans="1:6">
      <c r="A31" s="82" t="s">
        <v>317</v>
      </c>
      <c r="B31" s="64" t="s">
        <v>11</v>
      </c>
      <c r="C31" s="136" t="s">
        <v>318</v>
      </c>
      <c r="D31" s="136"/>
      <c r="E31" s="136"/>
      <c r="F31" s="137"/>
    </row>
    <row r="32" spans="1:6">
      <c r="A32" s="82" t="s">
        <v>320</v>
      </c>
      <c r="B32" s="64" t="s">
        <v>11</v>
      </c>
      <c r="C32" s="136" t="s">
        <v>321</v>
      </c>
      <c r="D32" s="136"/>
      <c r="E32" s="136"/>
      <c r="F32" s="137"/>
    </row>
    <row r="33" spans="1:6">
      <c r="A33" s="82" t="s">
        <v>322</v>
      </c>
      <c r="B33" s="64" t="s">
        <v>11</v>
      </c>
      <c r="C33" s="136" t="s">
        <v>323</v>
      </c>
      <c r="D33" s="136"/>
      <c r="E33" s="136"/>
      <c r="F33" s="137"/>
    </row>
    <row r="34" spans="1:6">
      <c r="A34" s="82" t="s">
        <v>324</v>
      </c>
      <c r="B34" s="64" t="s">
        <v>11</v>
      </c>
      <c r="C34" s="136" t="s">
        <v>325</v>
      </c>
      <c r="D34" s="136"/>
      <c r="E34" s="136"/>
      <c r="F34" s="137"/>
    </row>
    <row r="35" spans="1:6">
      <c r="A35" s="82" t="s">
        <v>36</v>
      </c>
      <c r="B35" s="64" t="s">
        <v>11</v>
      </c>
      <c r="C35" s="136" t="s">
        <v>37</v>
      </c>
      <c r="D35" s="136"/>
      <c r="E35" s="136"/>
      <c r="F35" s="137"/>
    </row>
    <row r="36" spans="1:6">
      <c r="A36" s="82" t="s">
        <v>38</v>
      </c>
      <c r="B36" s="64" t="s">
        <v>11</v>
      </c>
      <c r="C36" s="136" t="s">
        <v>39</v>
      </c>
      <c r="D36" s="136"/>
      <c r="E36" s="136"/>
      <c r="F36" s="137"/>
    </row>
    <row r="37" spans="1:6">
      <c r="A37" s="28"/>
      <c r="F37" s="27"/>
    </row>
    <row r="38" spans="1:6" ht="13">
      <c r="A38" s="30" t="s">
        <v>40</v>
      </c>
      <c r="F38" s="27"/>
    </row>
    <row r="39" spans="1:6" ht="13">
      <c r="A39" s="32" t="s">
        <v>41</v>
      </c>
      <c r="B39" s="33" t="s">
        <v>42</v>
      </c>
      <c r="C39" s="33" t="s">
        <v>43</v>
      </c>
      <c r="D39" s="135" t="s">
        <v>44</v>
      </c>
      <c r="E39" s="135"/>
      <c r="F39" s="135"/>
    </row>
    <row r="40" spans="1:6" ht="37.5">
      <c r="A40" s="49">
        <v>1</v>
      </c>
      <c r="B40" s="43">
        <v>45271</v>
      </c>
      <c r="C40" s="81" t="s">
        <v>45</v>
      </c>
      <c r="D40" s="150" t="s">
        <v>5</v>
      </c>
      <c r="E40" s="150"/>
      <c r="F40" s="150"/>
    </row>
    <row r="41" spans="1:6" ht="25">
      <c r="A41" s="49">
        <v>1.01</v>
      </c>
      <c r="B41" s="43">
        <v>45390</v>
      </c>
      <c r="C41" s="81" t="s">
        <v>46</v>
      </c>
      <c r="D41" s="149" t="s">
        <v>47</v>
      </c>
      <c r="E41" s="150"/>
      <c r="F41" s="150"/>
    </row>
    <row r="42" spans="1:6" ht="25">
      <c r="A42" s="49">
        <v>1.02</v>
      </c>
      <c r="B42" s="43">
        <v>45392</v>
      </c>
      <c r="C42" s="81" t="s">
        <v>48</v>
      </c>
      <c r="D42" s="149" t="s">
        <v>47</v>
      </c>
      <c r="E42" s="150"/>
      <c r="F42" s="150"/>
    </row>
    <row r="43" spans="1:6" ht="25">
      <c r="A43" s="49">
        <v>1.03</v>
      </c>
      <c r="B43" s="43">
        <v>45393</v>
      </c>
      <c r="C43" s="81" t="s">
        <v>49</v>
      </c>
      <c r="D43" s="149" t="s">
        <v>50</v>
      </c>
      <c r="E43" s="150"/>
      <c r="F43" s="150"/>
    </row>
    <row r="44" spans="1:6">
      <c r="A44" s="49">
        <v>1.04</v>
      </c>
      <c r="B44" s="43">
        <v>45432</v>
      </c>
      <c r="C44" s="81" t="s">
        <v>51</v>
      </c>
      <c r="D44" s="149" t="s">
        <v>50</v>
      </c>
      <c r="E44" s="150"/>
      <c r="F44" s="150"/>
    </row>
    <row r="45" spans="1:6">
      <c r="A45" s="49">
        <v>1.05</v>
      </c>
      <c r="B45" s="43">
        <v>45448</v>
      </c>
      <c r="C45" s="81" t="s">
        <v>52</v>
      </c>
      <c r="D45" s="149" t="s">
        <v>5</v>
      </c>
      <c r="E45" s="150"/>
      <c r="F45" s="150"/>
    </row>
    <row r="46" spans="1:6" ht="37.5">
      <c r="A46" s="49">
        <v>1.06</v>
      </c>
      <c r="B46" s="43">
        <v>45456</v>
      </c>
      <c r="C46" s="81" t="s">
        <v>53</v>
      </c>
      <c r="D46" s="149" t="s">
        <v>47</v>
      </c>
      <c r="E46" s="150"/>
      <c r="F46" s="150"/>
    </row>
    <row r="47" spans="1:6">
      <c r="A47" s="49">
        <v>1.07</v>
      </c>
      <c r="B47" s="43">
        <v>45533</v>
      </c>
      <c r="C47" s="81" t="s">
        <v>54</v>
      </c>
      <c r="D47" s="149" t="s">
        <v>5</v>
      </c>
      <c r="E47" s="150"/>
      <c r="F47" s="150"/>
    </row>
    <row r="48" spans="1:6">
      <c r="A48" s="49">
        <v>1.08</v>
      </c>
      <c r="B48" s="43">
        <v>45560</v>
      </c>
      <c r="C48" s="81" t="s">
        <v>268</v>
      </c>
      <c r="D48" s="149" t="s">
        <v>269</v>
      </c>
      <c r="E48" s="150"/>
      <c r="F48" s="150"/>
    </row>
    <row r="49" spans="1:6">
      <c r="A49" s="49">
        <v>1.0900000000000001</v>
      </c>
      <c r="B49" s="102">
        <v>45609</v>
      </c>
      <c r="C49" s="81" t="s">
        <v>271</v>
      </c>
      <c r="D49" s="149" t="s">
        <v>269</v>
      </c>
      <c r="E49" s="150"/>
      <c r="F49" s="150"/>
    </row>
  </sheetData>
  <mergeCells count="37">
    <mergeCell ref="D49:F49"/>
    <mergeCell ref="C30:F30"/>
    <mergeCell ref="C31:F31"/>
    <mergeCell ref="C32:F32"/>
    <mergeCell ref="C33:F33"/>
    <mergeCell ref="C34:F34"/>
    <mergeCell ref="D48:F48"/>
    <mergeCell ref="D47:F47"/>
    <mergeCell ref="D46:F46"/>
    <mergeCell ref="D45:F45"/>
    <mergeCell ref="D44:F44"/>
    <mergeCell ref="D43:F43"/>
    <mergeCell ref="C21:F21"/>
    <mergeCell ref="C29:F29"/>
    <mergeCell ref="D42:F42"/>
    <mergeCell ref="D41:F41"/>
    <mergeCell ref="C23:F23"/>
    <mergeCell ref="C24:F24"/>
    <mergeCell ref="D40:F40"/>
    <mergeCell ref="C22:F22"/>
    <mergeCell ref="C28:F28"/>
    <mergeCell ref="D3:F3"/>
    <mergeCell ref="D39:F39"/>
    <mergeCell ref="C36:F36"/>
    <mergeCell ref="A14:F14"/>
    <mergeCell ref="C15:F15"/>
    <mergeCell ref="C35:F35"/>
    <mergeCell ref="C25:F25"/>
    <mergeCell ref="C26:F26"/>
    <mergeCell ref="C27:F27"/>
    <mergeCell ref="C19:F19"/>
    <mergeCell ref="A6:B8"/>
    <mergeCell ref="A16:B16"/>
    <mergeCell ref="C16:F16"/>
    <mergeCell ref="C17:F17"/>
    <mergeCell ref="C18:F18"/>
    <mergeCell ref="C20:F20"/>
  </mergeCells>
  <phoneticPr fontId="7" type="noConversion"/>
  <hyperlinks>
    <hyperlink ref="C17:F17" location="'RRA 010 Control'!A1" display="Specification for Form 010 Control form" xr:uid="{00000000-0004-0000-0000-00000A000000}"/>
    <hyperlink ref="C16:F16" location="'Cover Sheet'!A1" display="Cover Sheet for this document" xr:uid="{00000000-0004-0000-0000-00000C000000}"/>
    <hyperlink ref="C35" location="'163 Current Validations V3.1'!Print_Area" display="Specification for validations applied to Form 163" xr:uid="{00000000-0004-0000-0000-000016000000}"/>
    <hyperlink ref="C35:F35" location="'RRA 910'!A1" display="Specification for Form 910" xr:uid="{00000000-0004-0000-0000-000017000000}"/>
    <hyperlink ref="C36" location="'163 Current Validations V3.1'!Print_Area" display="Specification for validations applied to Form 163" xr:uid="{00000000-0004-0000-0000-000018000000}"/>
    <hyperlink ref="C36:F36" location="'RRA 990'!A1" display="Specification for Form 990" xr:uid="{00000000-0004-0000-0000-000019000000}"/>
    <hyperlink ref="C18:F18" location="'RRA 020 Exchange Rates'!A1" display="Specification for Form 020" xr:uid="{00000000-0004-0000-0000-00001A000000}"/>
    <hyperlink ref="C19:F19" location="'Exchange Rates'!A1" display="Specification for Form Exchange Rates Playback" xr:uid="{00000000-0004-0000-0000-00001B000000}"/>
    <hyperlink ref="C23:F23" location="'RRA 193 Net Claims'!A1" display="Specification for Form 193" xr:uid="{941CBA93-532C-40E0-AD29-1E9AFE71424C}"/>
    <hyperlink ref="C24:F24" location="'RRA 291 Gr Prem and IBNR'!A1" display="Specification for Form 291" xr:uid="{D8E2D608-D4EB-4C87-B639-92B4C8CE6746}"/>
    <hyperlink ref="C25:F25" location="'RRA 292 Net Prem and IBNR Est'!A1" display="Specification for Form 292" xr:uid="{14D37EB2-41B7-41A9-A577-0B3699D8374B}"/>
    <hyperlink ref="C26:F26" location="'RRA 293 OS &amp; IBNR (&lt;20 PYoA)'!A1" display="Specification for Form 293" xr:uid="{BA22E9E6-8698-469E-B9FD-DC04B9C0B706}"/>
    <hyperlink ref="C27:F27" location="'RRA 294 Gr IBNR Est (Cat only)'!A1" display="Specification for Form 294" xr:uid="{46B6F37A-02FA-4601-9910-B18F9170D34A}"/>
    <hyperlink ref="C21:F21" location="'RRA 081 Res Class Info '!A1" display="Specification for Form 081" xr:uid="{8A909C0E-D046-41B8-BF16-50ABBDA29EDF}"/>
    <hyperlink ref="C29:F29" location="'RRA 391 IELR'!A1" display="Specification for Form 391" xr:uid="{056EAF48-934E-448E-915D-F34D5743012F}"/>
    <hyperlink ref="C22:F22" location="'RRA 091 LPT'!A1" display="Specification for Form 091" xr:uid="{E34DFC2E-A5EC-41A9-879F-2F06B8379AEC}"/>
    <hyperlink ref="C28:F28" location="'RRA 295 ULAE'!A1" display="Specification for Form 294" xr:uid="{46FAC518-BF5E-4C4C-BFA4-B9543FDE385A}"/>
    <hyperlink ref="C20:F20" location="'RRA 071 SCOB Mapping'!A1" display="Specification for Form 071" xr:uid="{16CA9104-3952-4644-982E-02B6E9E0394C}"/>
    <hyperlink ref="C30:F30" location="'RRA 193y YOA Summary'!A1" display="Specification for Form 391" xr:uid="{F8C9184E-9F9E-44A0-81A3-C32A8C318EAF}"/>
    <hyperlink ref="C31:F31" location="'RRA 291s Summary'!A1" display="Summary for Form 291" xr:uid="{6E722943-8071-4019-91E2-4ACC89E2D81F}"/>
    <hyperlink ref="C32:F32" location="'RRA 291y YOA Summary'!A1" display="YOA Summary for Form 291" xr:uid="{06F0BA95-B24E-4FE9-A118-BF33A40C6BC1}"/>
    <hyperlink ref="C33:F33" location="'RRA 292y YOA Summary'!A1" display="YOA Summary for Form 292" xr:uid="{CA28628C-6F9B-4F28-9B11-4D631F9D078F}"/>
    <hyperlink ref="C34:F34" location="'RRA 294c Cat Code Summary'!A1" display="Cat Code Summary for Form 294" xr:uid="{A190F5BF-AB18-4938-833B-9A153229AB87}"/>
  </hyperlinks>
  <pageMargins left="0.49" right="0.34" top="1" bottom="0.82" header="0.5" footer="0.5"/>
  <pageSetup paperSize="8" scale="98" orientation="landscape" r:id="rId1"/>
  <headerFooter alignWithMargins="0">
    <oddHeader xml:space="preserve">&amp;C&amp;"Arial,Bold"&amp;14
</oddHeader>
    <oddFooter>&amp;LPrinted &amp;D &amp;T&amp;R&amp;F&amp;C&amp;"Calibri"&amp;11&amp;K000000&amp;P / &amp;N_x000D_&amp;1#&amp;"Calibri"&amp;10&amp;K000000 Classification: Unclassified&amp;R&amp;F&amp;C&amp;"Calibri"&amp;11&amp;K000000&amp;P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46"/>
  <sheetViews>
    <sheetView topLeftCell="A27" zoomScale="75" zoomScaleNormal="75" workbookViewId="0">
      <selection activeCell="F55" sqref="F55"/>
    </sheetView>
  </sheetViews>
  <sheetFormatPr defaultRowHeight="12.5"/>
  <cols>
    <col min="2" max="2" width="36.1796875" customWidth="1"/>
    <col min="3" max="5" width="9.453125" customWidth="1"/>
    <col min="6" max="6" width="14" customWidth="1"/>
    <col min="7" max="7" width="69" customWidth="1"/>
  </cols>
  <sheetData>
    <row r="1" spans="1:6" ht="20">
      <c r="A1" s="34"/>
      <c r="B1" s="35"/>
      <c r="C1" s="36"/>
      <c r="D1" s="36"/>
      <c r="E1" s="36"/>
      <c r="F1" s="36"/>
    </row>
    <row r="2" spans="1:6" ht="15.5">
      <c r="A2" s="34"/>
      <c r="B2" s="34"/>
      <c r="C2" s="36"/>
      <c r="D2" s="36"/>
      <c r="E2" s="36"/>
      <c r="F2" s="36"/>
    </row>
    <row r="3" spans="1:6" ht="20">
      <c r="A3" s="160" t="s">
        <v>55</v>
      </c>
      <c r="B3" s="160"/>
      <c r="C3" s="160"/>
      <c r="D3" s="160"/>
      <c r="E3" s="160"/>
      <c r="F3" s="160"/>
    </row>
    <row r="4" spans="1:6" ht="20">
      <c r="A4" s="160" t="s">
        <v>56</v>
      </c>
      <c r="B4" s="160"/>
      <c r="C4" s="160"/>
      <c r="D4" s="160"/>
      <c r="E4" s="160"/>
      <c r="F4" s="160"/>
    </row>
    <row r="5" spans="1:6" ht="20">
      <c r="A5" s="160" t="s">
        <v>57</v>
      </c>
      <c r="B5" s="160"/>
      <c r="C5" s="160"/>
      <c r="D5" s="160"/>
      <c r="E5" s="160"/>
      <c r="F5" s="160"/>
    </row>
    <row r="6" spans="1:6" ht="20.25" customHeight="1">
      <c r="A6" s="34"/>
      <c r="B6" s="37"/>
      <c r="C6" s="36"/>
      <c r="D6" s="36"/>
      <c r="E6" s="36"/>
      <c r="F6" s="36"/>
    </row>
    <row r="7" spans="1:6" ht="15.5">
      <c r="A7" s="34"/>
      <c r="B7" s="34"/>
      <c r="C7" s="36"/>
      <c r="D7" s="36"/>
      <c r="E7" s="36"/>
      <c r="F7" s="36"/>
    </row>
    <row r="8" spans="1:6" ht="15.5">
      <c r="A8" s="34"/>
      <c r="B8" s="54" t="s">
        <v>58</v>
      </c>
      <c r="C8" s="36"/>
      <c r="D8" s="36"/>
      <c r="E8" s="36"/>
      <c r="F8" s="36"/>
    </row>
    <row r="9" spans="1:6" ht="15.5">
      <c r="A9" s="34"/>
      <c r="B9" s="34" t="s">
        <v>59</v>
      </c>
      <c r="C9" s="36"/>
      <c r="D9" s="36"/>
      <c r="E9" s="36"/>
      <c r="F9" s="36"/>
    </row>
    <row r="10" spans="1:6" ht="15.5">
      <c r="A10" s="34"/>
      <c r="B10" s="54" t="s">
        <v>60</v>
      </c>
      <c r="C10" s="36"/>
      <c r="D10" s="36"/>
      <c r="E10" s="36"/>
      <c r="F10" s="36"/>
    </row>
    <row r="11" spans="1:6" ht="15.5">
      <c r="A11" s="34"/>
      <c r="B11" s="54" t="s">
        <v>61</v>
      </c>
      <c r="C11" s="36"/>
      <c r="D11" s="36"/>
      <c r="E11" s="36"/>
      <c r="F11" s="36"/>
    </row>
    <row r="12" spans="1:6" ht="15.5">
      <c r="A12" s="34"/>
      <c r="B12" s="34" t="s">
        <v>62</v>
      </c>
      <c r="C12" s="36"/>
      <c r="D12" s="36"/>
      <c r="E12" s="36"/>
      <c r="F12" s="36"/>
    </row>
    <row r="13" spans="1:6" ht="15.5">
      <c r="A13" s="34"/>
      <c r="B13" s="34"/>
      <c r="C13" s="36"/>
      <c r="D13" s="36"/>
      <c r="E13" s="36"/>
      <c r="F13" s="36"/>
    </row>
    <row r="14" spans="1:6" ht="15.5">
      <c r="A14" s="34"/>
      <c r="B14" s="34"/>
      <c r="C14" s="38"/>
      <c r="D14" s="38"/>
      <c r="E14" s="38"/>
      <c r="F14" s="38"/>
    </row>
    <row r="15" spans="1:6" ht="15.5">
      <c r="A15" s="34"/>
      <c r="B15" s="34" t="s">
        <v>63</v>
      </c>
      <c r="C15" s="38"/>
      <c r="D15" s="38"/>
      <c r="E15" s="38"/>
      <c r="F15" s="38"/>
    </row>
    <row r="16" spans="1:6" ht="15.5">
      <c r="A16" s="34"/>
      <c r="B16" s="34" t="s">
        <v>64</v>
      </c>
      <c r="C16" s="38"/>
      <c r="D16" s="38"/>
      <c r="E16" s="38"/>
      <c r="F16" s="38"/>
    </row>
    <row r="17" spans="1:7" ht="15.5">
      <c r="A17" s="34"/>
      <c r="B17" s="34" t="s">
        <v>65</v>
      </c>
      <c r="C17" s="38"/>
      <c r="D17" s="38"/>
      <c r="E17" s="38"/>
      <c r="F17" s="38"/>
    </row>
    <row r="18" spans="1:7" ht="15.5">
      <c r="A18" s="34"/>
      <c r="B18" s="34" t="s">
        <v>66</v>
      </c>
      <c r="C18" s="38"/>
      <c r="D18" s="38"/>
      <c r="E18" s="38"/>
      <c r="F18" s="38"/>
      <c r="G18" s="163" t="s">
        <v>67</v>
      </c>
    </row>
    <row r="19" spans="1:7" ht="15.5">
      <c r="A19" s="34"/>
      <c r="B19" s="40"/>
      <c r="C19" s="38"/>
      <c r="D19" s="38"/>
      <c r="E19" s="38"/>
      <c r="F19" s="38"/>
      <c r="G19" s="163"/>
    </row>
    <row r="20" spans="1:7" ht="15.5">
      <c r="A20" s="34"/>
      <c r="B20" s="40" t="s">
        <v>68</v>
      </c>
      <c r="C20" s="38"/>
      <c r="D20" s="38"/>
      <c r="E20" s="38"/>
      <c r="F20" s="38"/>
      <c r="G20" s="72"/>
    </row>
    <row r="21" spans="1:7" ht="15.5">
      <c r="A21" s="34"/>
      <c r="B21" s="34" t="s">
        <v>69</v>
      </c>
      <c r="C21" s="38"/>
      <c r="D21" s="38"/>
      <c r="E21" s="38"/>
      <c r="F21" s="38"/>
      <c r="G21" s="72"/>
    </row>
    <row r="22" spans="1:7" ht="15.5">
      <c r="A22" s="34"/>
      <c r="B22" s="34" t="s">
        <v>70</v>
      </c>
      <c r="C22" s="38"/>
      <c r="D22" s="38"/>
      <c r="E22" s="38"/>
      <c r="F22" s="38"/>
      <c r="G22" s="72"/>
    </row>
    <row r="23" spans="1:7" ht="15.5">
      <c r="A23" s="34"/>
      <c r="B23" s="34" t="s">
        <v>71</v>
      </c>
      <c r="C23" s="38"/>
      <c r="D23" s="38"/>
      <c r="E23" s="38"/>
      <c r="F23" s="38"/>
      <c r="G23" s="72"/>
    </row>
    <row r="24" spans="1:7" ht="15.5">
      <c r="A24" s="34"/>
      <c r="B24" s="34" t="s">
        <v>72</v>
      </c>
      <c r="C24" s="38"/>
      <c r="D24" s="38"/>
      <c r="E24" s="38"/>
      <c r="F24" s="38"/>
      <c r="G24" s="72"/>
    </row>
    <row r="25" spans="1:7" ht="15.5">
      <c r="A25" s="34"/>
      <c r="B25" s="38"/>
      <c r="C25" s="38"/>
      <c r="D25" s="38"/>
      <c r="E25" s="38"/>
      <c r="F25" s="38"/>
      <c r="G25" s="72"/>
    </row>
    <row r="26" spans="1:7" ht="15.5">
      <c r="A26" s="34"/>
      <c r="B26" s="38"/>
      <c r="C26" s="38"/>
      <c r="D26" s="38"/>
      <c r="E26" s="38"/>
      <c r="F26" s="38"/>
      <c r="G26" s="72"/>
    </row>
    <row r="27" spans="1:7" ht="15.5">
      <c r="A27" s="34"/>
      <c r="B27" s="38"/>
      <c r="C27" s="38"/>
      <c r="D27" s="38"/>
      <c r="E27" s="38"/>
      <c r="F27" s="38"/>
      <c r="G27" s="72"/>
    </row>
    <row r="28" spans="1:7" ht="15.5">
      <c r="A28" s="34"/>
      <c r="B28" s="40" t="s">
        <v>73</v>
      </c>
      <c r="C28" s="38"/>
      <c r="D28" s="38"/>
      <c r="E28" s="38"/>
      <c r="F28" s="38"/>
      <c r="G28" s="72"/>
    </row>
    <row r="29" spans="1:7" ht="15.5">
      <c r="A29" s="34"/>
      <c r="B29" s="39"/>
      <c r="C29" s="38"/>
      <c r="D29" s="38"/>
      <c r="E29" s="38"/>
      <c r="F29" s="38"/>
      <c r="G29" s="72"/>
    </row>
    <row r="30" spans="1:7" ht="15" customHeight="1">
      <c r="A30" s="34"/>
      <c r="B30" s="59"/>
      <c r="C30" s="161"/>
      <c r="D30" s="161"/>
      <c r="E30" s="161"/>
      <c r="F30" s="161"/>
      <c r="G30" s="72"/>
    </row>
    <row r="31" spans="1:7" ht="26.5">
      <c r="A31" s="34"/>
      <c r="B31" s="60"/>
      <c r="C31" s="164" t="s">
        <v>74</v>
      </c>
      <c r="D31" s="165"/>
      <c r="E31" s="166"/>
      <c r="F31" s="53" t="s">
        <v>75</v>
      </c>
      <c r="G31" s="162"/>
    </row>
    <row r="32" spans="1:7" ht="15.5">
      <c r="A32" s="34"/>
      <c r="B32" s="53" t="s">
        <v>76</v>
      </c>
      <c r="C32" s="52" t="s">
        <v>77</v>
      </c>
      <c r="D32" s="52" t="s">
        <v>77</v>
      </c>
      <c r="E32" s="52" t="s">
        <v>77</v>
      </c>
      <c r="F32" s="52" t="s">
        <v>77</v>
      </c>
      <c r="G32" s="162"/>
    </row>
    <row r="33" spans="1:8" ht="15.75" customHeight="1">
      <c r="A33" s="34"/>
      <c r="B33" s="157" t="s">
        <v>78</v>
      </c>
      <c r="C33" s="51" t="s">
        <v>79</v>
      </c>
      <c r="D33" s="41"/>
      <c r="E33" s="41"/>
      <c r="F33" s="41"/>
    </row>
    <row r="34" spans="1:8" ht="15.75" customHeight="1">
      <c r="A34" s="34"/>
      <c r="B34" s="158"/>
      <c r="C34" s="51" t="s">
        <v>79</v>
      </c>
      <c r="D34" s="151" t="s">
        <v>80</v>
      </c>
      <c r="E34" s="152"/>
      <c r="F34" s="41"/>
    </row>
    <row r="35" spans="1:8" ht="15.75" customHeight="1">
      <c r="A35" s="34"/>
      <c r="B35" s="158"/>
      <c r="C35" s="51" t="s">
        <v>79</v>
      </c>
      <c r="D35" s="153"/>
      <c r="E35" s="154"/>
      <c r="F35" s="41"/>
      <c r="H35" s="72"/>
    </row>
    <row r="36" spans="1:8" ht="15.75" customHeight="1">
      <c r="A36" s="34"/>
      <c r="B36" s="158"/>
      <c r="C36" s="51" t="s">
        <v>79</v>
      </c>
      <c r="D36" s="153"/>
      <c r="E36" s="154"/>
      <c r="F36" s="41"/>
    </row>
    <row r="37" spans="1:8" ht="15.75" customHeight="1">
      <c r="A37" s="34"/>
      <c r="B37" s="158"/>
      <c r="C37" s="51" t="s">
        <v>79</v>
      </c>
      <c r="D37" s="153"/>
      <c r="E37" s="154"/>
      <c r="F37" s="41"/>
    </row>
    <row r="38" spans="1:8" ht="15.75" customHeight="1">
      <c r="A38" s="34"/>
      <c r="B38" s="158"/>
      <c r="C38" s="51" t="s">
        <v>79</v>
      </c>
      <c r="D38" s="153"/>
      <c r="E38" s="154"/>
      <c r="F38" s="41"/>
    </row>
    <row r="39" spans="1:8" ht="15.75" customHeight="1">
      <c r="A39" s="34"/>
      <c r="B39" s="158"/>
      <c r="C39" s="51" t="s">
        <v>79</v>
      </c>
      <c r="D39" s="155"/>
      <c r="E39" s="156"/>
      <c r="F39" s="41"/>
    </row>
    <row r="40" spans="1:8" ht="15.75" customHeight="1">
      <c r="A40" s="34"/>
      <c r="B40" s="158"/>
      <c r="C40" s="83"/>
      <c r="D40" s="51" t="s">
        <v>79</v>
      </c>
      <c r="E40" s="84"/>
      <c r="F40" s="84"/>
    </row>
    <row r="41" spans="1:8" ht="15.75" customHeight="1">
      <c r="A41" s="34"/>
      <c r="B41" s="159"/>
      <c r="C41" s="83"/>
      <c r="D41" s="83"/>
      <c r="E41" s="51" t="s">
        <v>79</v>
      </c>
      <c r="F41" s="84"/>
    </row>
    <row r="42" spans="1:8" ht="15.5">
      <c r="A42" s="34"/>
      <c r="B42" s="61" t="s">
        <v>75</v>
      </c>
      <c r="C42" s="57"/>
      <c r="D42" s="57"/>
      <c r="E42" s="57"/>
      <c r="F42" s="51" t="s">
        <v>79</v>
      </c>
    </row>
    <row r="44" spans="1:8" ht="18" customHeight="1">
      <c r="A44" s="42" t="s">
        <v>81</v>
      </c>
      <c r="B44" s="58"/>
      <c r="C44" s="62"/>
      <c r="D44" s="62"/>
    </row>
    <row r="45" spans="1:8" ht="12.75" customHeight="1">
      <c r="C45" s="62"/>
      <c r="D45" s="62"/>
    </row>
    <row r="46" spans="1:8" ht="12.75" customHeight="1">
      <c r="C46" s="62"/>
      <c r="D46" s="62"/>
    </row>
  </sheetData>
  <mergeCells count="9">
    <mergeCell ref="G31:G32"/>
    <mergeCell ref="G18:G19"/>
    <mergeCell ref="C31:E31"/>
    <mergeCell ref="D34:E39"/>
    <mergeCell ref="B33:B41"/>
    <mergeCell ref="A3:F3"/>
    <mergeCell ref="A4:F4"/>
    <mergeCell ref="A5:F5"/>
    <mergeCell ref="C30:F30"/>
  </mergeCells>
  <phoneticPr fontId="7" type="noConversion"/>
  <hyperlinks>
    <hyperlink ref="A44:B44" location="'Cover Sheet'!A1" display="Cover Sheet for this document" xr:uid="{00000000-0004-0000-0100-000000000000}"/>
  </hyperlinks>
  <pageMargins left="0.74803149606299213" right="0.74803149606299213" top="0.98425196850393704" bottom="0.98425196850393704" header="0.51181102362204722" footer="0.51181102362204722"/>
  <pageSetup paperSize="8" orientation="landscape" r:id="rId1"/>
  <headerFooter alignWithMargins="0">
    <oddFooter>&amp;L&amp;"Arial,Bold"&amp;12&amp;A&amp;R&amp;8&amp;Z&amp;F&amp;C_x000D_&amp;1#&amp;"Calibri"&amp;10&amp;K000000 Classification: Unclassified&amp;R&amp;8&amp;Z&amp;F&amp;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B43C-22C6-4B67-AE04-0B41ABC97C35}">
  <sheetPr codeName="Sheet3">
    <tabColor theme="0" tint="-0.249977111117893"/>
  </sheetPr>
  <dimension ref="B2:C48"/>
  <sheetViews>
    <sheetView workbookViewId="0">
      <selection activeCell="G7" sqref="G7"/>
    </sheetView>
  </sheetViews>
  <sheetFormatPr defaultColWidth="9" defaultRowHeight="14.5"/>
  <cols>
    <col min="1" max="1" width="9.1796875" style="78" customWidth="1"/>
    <col min="2" max="2" width="40.54296875" style="78" customWidth="1"/>
    <col min="3" max="3" width="80.453125" style="78" customWidth="1"/>
    <col min="4" max="16384" width="9" style="78"/>
  </cols>
  <sheetData>
    <row r="2" spans="2:3" s="79" customFormat="1" ht="18.5">
      <c r="B2" s="1" t="s">
        <v>82</v>
      </c>
      <c r="C2" s="2" t="s">
        <v>83</v>
      </c>
    </row>
    <row r="3" spans="2:3" ht="29">
      <c r="B3" s="89" t="s">
        <v>78</v>
      </c>
      <c r="C3" s="80" t="s">
        <v>84</v>
      </c>
    </row>
    <row r="4" spans="2:3" ht="29">
      <c r="B4" s="89" t="s">
        <v>85</v>
      </c>
      <c r="C4" s="80" t="s">
        <v>86</v>
      </c>
    </row>
    <row r="5" spans="2:3" ht="72.5">
      <c r="B5" s="90" t="s">
        <v>87</v>
      </c>
      <c r="C5" s="80" t="s">
        <v>88</v>
      </c>
    </row>
    <row r="6" spans="2:3">
      <c r="B6" s="90" t="s">
        <v>89</v>
      </c>
      <c r="C6" s="95" t="s">
        <v>90</v>
      </c>
    </row>
    <row r="7" spans="2:3" ht="58">
      <c r="B7" s="90" t="s">
        <v>91</v>
      </c>
      <c r="C7" s="80" t="s">
        <v>92</v>
      </c>
    </row>
    <row r="8" spans="2:3" ht="38.25" customHeight="1">
      <c r="B8" s="90" t="s">
        <v>270</v>
      </c>
      <c r="C8" s="80" t="s">
        <v>93</v>
      </c>
    </row>
    <row r="9" spans="2:3" ht="58">
      <c r="B9" s="91" t="s">
        <v>94</v>
      </c>
      <c r="C9" s="80" t="s">
        <v>95</v>
      </c>
    </row>
    <row r="10" spans="2:3" ht="29">
      <c r="B10" s="89" t="s">
        <v>96</v>
      </c>
      <c r="C10" s="80" t="s">
        <v>97</v>
      </c>
    </row>
    <row r="11" spans="2:3">
      <c r="B11" s="89" t="s">
        <v>98</v>
      </c>
      <c r="C11" s="80" t="s">
        <v>99</v>
      </c>
    </row>
    <row r="12" spans="2:3" ht="72.5">
      <c r="B12" s="91" t="s">
        <v>100</v>
      </c>
      <c r="C12" s="80" t="s">
        <v>101</v>
      </c>
    </row>
    <row r="13" spans="2:3" ht="26">
      <c r="B13" s="89" t="s">
        <v>102</v>
      </c>
      <c r="C13" s="80" t="s">
        <v>103</v>
      </c>
    </row>
    <row r="14" spans="2:3">
      <c r="B14" s="89" t="s">
        <v>104</v>
      </c>
      <c r="C14" s="80" t="s">
        <v>105</v>
      </c>
    </row>
    <row r="15" spans="2:3" ht="26">
      <c r="B15" s="89" t="s">
        <v>106</v>
      </c>
      <c r="C15" s="80" t="s">
        <v>107</v>
      </c>
    </row>
    <row r="16" spans="2:3">
      <c r="B16" s="89" t="s">
        <v>108</v>
      </c>
      <c r="C16" s="80" t="s">
        <v>109</v>
      </c>
    </row>
    <row r="17" spans="2:3">
      <c r="B17" s="89" t="s">
        <v>110</v>
      </c>
      <c r="C17" s="80" t="s">
        <v>111</v>
      </c>
    </row>
    <row r="18" spans="2:3">
      <c r="B18" s="89" t="s">
        <v>112</v>
      </c>
      <c r="C18" s="80" t="s">
        <v>113</v>
      </c>
    </row>
    <row r="19" spans="2:3">
      <c r="B19" s="89" t="s">
        <v>114</v>
      </c>
      <c r="C19" s="80" t="s">
        <v>115</v>
      </c>
    </row>
    <row r="20" spans="2:3">
      <c r="B20" s="89" t="s">
        <v>116</v>
      </c>
      <c r="C20" s="80" t="s">
        <v>117</v>
      </c>
    </row>
    <row r="21" spans="2:3" ht="29">
      <c r="B21" s="89" t="s">
        <v>118</v>
      </c>
      <c r="C21" s="80" t="s">
        <v>119</v>
      </c>
    </row>
    <row r="22" spans="2:3" ht="26">
      <c r="B22" s="89" t="s">
        <v>120</v>
      </c>
      <c r="C22" s="80" t="s">
        <v>121</v>
      </c>
    </row>
    <row r="23" spans="2:3">
      <c r="B23" s="89" t="s">
        <v>122</v>
      </c>
      <c r="C23" s="80" t="s">
        <v>123</v>
      </c>
    </row>
    <row r="24" spans="2:3">
      <c r="B24" s="89" t="s">
        <v>124</v>
      </c>
      <c r="C24" s="80" t="s">
        <v>125</v>
      </c>
    </row>
    <row r="25" spans="2:3">
      <c r="B25" s="89" t="s">
        <v>126</v>
      </c>
      <c r="C25" s="80" t="s">
        <v>127</v>
      </c>
    </row>
    <row r="26" spans="2:3">
      <c r="B26" s="89" t="s">
        <v>128</v>
      </c>
      <c r="C26" s="80" t="s">
        <v>129</v>
      </c>
    </row>
    <row r="27" spans="2:3" ht="29">
      <c r="B27" s="91" t="s">
        <v>130</v>
      </c>
      <c r="C27" s="80" t="s">
        <v>131</v>
      </c>
    </row>
    <row r="28" spans="2:3" ht="26">
      <c r="B28" s="91" t="s">
        <v>132</v>
      </c>
      <c r="C28" s="80" t="s">
        <v>133</v>
      </c>
    </row>
    <row r="29" spans="2:3" ht="29">
      <c r="B29" s="91" t="s">
        <v>134</v>
      </c>
      <c r="C29" s="80" t="s">
        <v>135</v>
      </c>
    </row>
    <row r="30" spans="2:3" ht="29">
      <c r="B30" s="91" t="s">
        <v>136</v>
      </c>
      <c r="C30" s="80" t="s">
        <v>137</v>
      </c>
    </row>
    <row r="31" spans="2:3" ht="26">
      <c r="B31" s="91" t="s">
        <v>138</v>
      </c>
      <c r="C31" s="80" t="s">
        <v>139</v>
      </c>
    </row>
    <row r="32" spans="2:3" ht="29">
      <c r="B32" s="91" t="s">
        <v>140</v>
      </c>
      <c r="C32" s="80" t="s">
        <v>141</v>
      </c>
    </row>
    <row r="33" spans="2:3" ht="39">
      <c r="B33" s="91" t="s">
        <v>142</v>
      </c>
      <c r="C33" s="80" t="s">
        <v>143</v>
      </c>
    </row>
    <row r="34" spans="2:3" ht="43.5">
      <c r="B34" s="91" t="s">
        <v>144</v>
      </c>
      <c r="C34" s="80" t="s">
        <v>145</v>
      </c>
    </row>
    <row r="35" spans="2:3" ht="29">
      <c r="B35" s="89" t="s">
        <v>146</v>
      </c>
      <c r="C35" s="80" t="s">
        <v>147</v>
      </c>
    </row>
    <row r="36" spans="2:3" ht="29">
      <c r="B36" s="89" t="s">
        <v>148</v>
      </c>
      <c r="C36" s="80" t="s">
        <v>149</v>
      </c>
    </row>
    <row r="37" spans="2:3" ht="29">
      <c r="B37" s="89" t="s">
        <v>150</v>
      </c>
      <c r="C37" s="80" t="s">
        <v>151</v>
      </c>
    </row>
    <row r="38" spans="2:3" ht="29">
      <c r="B38" s="89" t="s">
        <v>152</v>
      </c>
      <c r="C38" s="80" t="s">
        <v>153</v>
      </c>
    </row>
    <row r="39" spans="2:3" ht="29">
      <c r="B39" s="89" t="s">
        <v>154</v>
      </c>
      <c r="C39" s="80" t="s">
        <v>155</v>
      </c>
    </row>
    <row r="40" spans="2:3" ht="29">
      <c r="B40" s="89" t="s">
        <v>156</v>
      </c>
      <c r="C40" s="80" t="s">
        <v>157</v>
      </c>
    </row>
    <row r="41" spans="2:3">
      <c r="B41" s="90" t="s">
        <v>158</v>
      </c>
      <c r="C41" s="80" t="s">
        <v>159</v>
      </c>
    </row>
    <row r="42" spans="2:3" ht="29">
      <c r="B42" s="90" t="s">
        <v>160</v>
      </c>
      <c r="C42" s="80" t="s">
        <v>161</v>
      </c>
    </row>
    <row r="43" spans="2:3" ht="29">
      <c r="B43" s="90" t="s">
        <v>162</v>
      </c>
      <c r="C43" s="80" t="s">
        <v>163</v>
      </c>
    </row>
    <row r="44" spans="2:3" ht="29">
      <c r="B44" s="90" t="s">
        <v>164</v>
      </c>
      <c r="C44" s="80" t="s">
        <v>165</v>
      </c>
    </row>
    <row r="45" spans="2:3" ht="29">
      <c r="B45" s="90" t="s">
        <v>166</v>
      </c>
      <c r="C45" s="80" t="s">
        <v>167</v>
      </c>
    </row>
    <row r="46" spans="2:3" ht="29">
      <c r="B46" s="90" t="s">
        <v>168</v>
      </c>
      <c r="C46" s="80" t="s">
        <v>169</v>
      </c>
    </row>
    <row r="47" spans="2:3" ht="29">
      <c r="B47" s="90" t="s">
        <v>170</v>
      </c>
      <c r="C47" s="80" t="s">
        <v>171</v>
      </c>
    </row>
    <row r="48" spans="2:3" ht="15" thickBot="1">
      <c r="B48" s="92" t="s">
        <v>172</v>
      </c>
      <c r="C48" s="101" t="s">
        <v>173</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C11"/>
  <sheetViews>
    <sheetView zoomScale="115" zoomScaleNormal="100" zoomScaleSheetLayoutView="115" workbookViewId="0">
      <selection activeCell="F16" sqref="F16"/>
    </sheetView>
  </sheetViews>
  <sheetFormatPr defaultRowHeight="12.5"/>
  <cols>
    <col min="2" max="2" width="11.81640625" customWidth="1"/>
    <col min="3" max="3" width="10.453125" customWidth="1"/>
  </cols>
  <sheetData>
    <row r="2" spans="1:3">
      <c r="A2" s="1" t="s">
        <v>59</v>
      </c>
      <c r="B2" s="94" t="s">
        <v>174</v>
      </c>
    </row>
    <row r="3" spans="1:3">
      <c r="A3" s="1" t="s">
        <v>175</v>
      </c>
      <c r="B3" s="93" t="s">
        <v>176</v>
      </c>
    </row>
    <row r="4" spans="1:3" ht="14.25" customHeight="1">
      <c r="A4" s="1" t="s">
        <v>177</v>
      </c>
      <c r="B4" s="94" t="s">
        <v>178</v>
      </c>
    </row>
    <row r="5" spans="1:3">
      <c r="A5" s="143"/>
      <c r="B5" s="167"/>
    </row>
    <row r="6" spans="1:3">
      <c r="A6" s="1" t="s">
        <v>82</v>
      </c>
      <c r="B6" s="2" t="s">
        <v>179</v>
      </c>
      <c r="C6" s="2" t="s">
        <v>180</v>
      </c>
    </row>
    <row r="7" spans="1:3" ht="21">
      <c r="A7" s="1" t="s">
        <v>181</v>
      </c>
      <c r="B7" s="3">
        <v>10</v>
      </c>
      <c r="C7" s="3">
        <v>30</v>
      </c>
    </row>
    <row r="8" spans="1:3">
      <c r="A8" s="1" t="s">
        <v>182</v>
      </c>
      <c r="B8" s="4" t="s">
        <v>177</v>
      </c>
      <c r="C8" s="4" t="s">
        <v>177</v>
      </c>
    </row>
    <row r="9" spans="1:3" ht="63">
      <c r="A9" s="5" t="s">
        <v>83</v>
      </c>
      <c r="B9" s="6" t="s">
        <v>183</v>
      </c>
      <c r="C9" s="6" t="s">
        <v>184</v>
      </c>
    </row>
    <row r="11" spans="1:3">
      <c r="A11" s="143" t="s">
        <v>81</v>
      </c>
      <c r="B11" s="167"/>
    </row>
  </sheetData>
  <mergeCells count="2">
    <mergeCell ref="A5:B5"/>
    <mergeCell ref="A11:B11"/>
  </mergeCells>
  <phoneticPr fontId="37" type="noConversion"/>
  <hyperlinks>
    <hyperlink ref="A11:B11" location="'Cover Sheet'!A1" display="Cover Sheet for this document" xr:uid="{00000000-0004-0000-0300-000000000000}"/>
  </hyperlinks>
  <pageMargins left="0.75" right="0.75" top="1" bottom="1" header="0.5" footer="0.5"/>
  <pageSetup paperSize="9" scale="73" orientation="portrait" verticalDpi="90" r:id="rId1"/>
  <headerFooter alignWithMargins="0">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7"/>
  <sheetViews>
    <sheetView workbookViewId="0">
      <selection activeCell="A7" sqref="A7"/>
    </sheetView>
  </sheetViews>
  <sheetFormatPr defaultRowHeight="12.5"/>
  <cols>
    <col min="2" max="2" width="10" customWidth="1"/>
  </cols>
  <sheetData>
    <row r="1" spans="1:3" ht="19">
      <c r="A1" s="9" t="s">
        <v>185</v>
      </c>
    </row>
    <row r="2" spans="1:3" ht="19.5" thickBot="1">
      <c r="A2" s="9"/>
    </row>
    <row r="3" spans="1:3" ht="63.5" thickBot="1">
      <c r="A3" s="44" t="s">
        <v>186</v>
      </c>
      <c r="B3" s="44" t="s">
        <v>184</v>
      </c>
    </row>
    <row r="4" spans="1:3" ht="13" thickBot="1">
      <c r="A4" s="44"/>
      <c r="B4" s="44">
        <v>30</v>
      </c>
    </row>
    <row r="5" spans="1:3" ht="13" thickBot="1">
      <c r="A5" s="45" t="s">
        <v>187</v>
      </c>
      <c r="B5" s="85" t="s">
        <v>188</v>
      </c>
      <c r="C5" s="48"/>
    </row>
    <row r="7" spans="1:3">
      <c r="A7" s="42" t="s">
        <v>81</v>
      </c>
    </row>
  </sheetData>
  <phoneticPr fontId="37" type="noConversion"/>
  <hyperlinks>
    <hyperlink ref="A7" location="'Cover Sheet'!A1" display="Cover Sheet for this document" xr:uid="{00000000-0004-0000-0400-000000000000}"/>
  </hyperlinks>
  <pageMargins left="0.7" right="0.7" top="0.75" bottom="0.75" header="0.3" footer="0.3"/>
  <pageSetup paperSize="9" orientation="portrait" horizontalDpi="90" verticalDpi="90" r:id="rId1"/>
  <headerFooter>
    <oddFooter>&amp;C_x000D_&amp;1#&amp;"Calibri"&amp;10&amp;K000000 Classification: Unclassified</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15DA-07D3-4414-926E-640031DD1BF2}">
  <dimension ref="A2:F11"/>
  <sheetViews>
    <sheetView workbookViewId="0">
      <selection activeCell="D19" sqref="D19"/>
    </sheetView>
  </sheetViews>
  <sheetFormatPr defaultRowHeight="12.5"/>
  <cols>
    <col min="2" max="2" width="18.81640625" customWidth="1"/>
    <col min="3" max="3" width="21.26953125" customWidth="1"/>
    <col min="4" max="4" width="23.54296875" customWidth="1"/>
    <col min="5" max="5" width="21.1796875" customWidth="1"/>
    <col min="6" max="6" width="22.26953125" customWidth="1"/>
  </cols>
  <sheetData>
    <row r="2" spans="1:6">
      <c r="A2" s="1" t="s">
        <v>59</v>
      </c>
      <c r="B2" s="168" t="s">
        <v>174</v>
      </c>
      <c r="C2" s="169"/>
    </row>
    <row r="3" spans="1:6">
      <c r="A3" s="1" t="s">
        <v>175</v>
      </c>
      <c r="B3" s="170" t="s">
        <v>261</v>
      </c>
      <c r="C3" s="171"/>
    </row>
    <row r="4" spans="1:6">
      <c r="A4" s="1" t="s">
        <v>177</v>
      </c>
      <c r="B4" s="172" t="s">
        <v>178</v>
      </c>
      <c r="C4" s="171"/>
    </row>
    <row r="5" spans="1:6">
      <c r="A5" s="143"/>
      <c r="B5" s="167"/>
      <c r="C5" s="47"/>
    </row>
    <row r="6" spans="1:6" ht="21">
      <c r="A6" s="1" t="s">
        <v>82</v>
      </c>
      <c r="B6" s="96" t="s">
        <v>78</v>
      </c>
      <c r="C6" s="96" t="s">
        <v>89</v>
      </c>
      <c r="D6" s="96" t="s">
        <v>262</v>
      </c>
      <c r="E6" s="96" t="s">
        <v>108</v>
      </c>
      <c r="F6" s="96" t="s">
        <v>263</v>
      </c>
    </row>
    <row r="7" spans="1:6" ht="21">
      <c r="A7" s="1" t="s">
        <v>181</v>
      </c>
      <c r="B7" s="98">
        <v>10</v>
      </c>
      <c r="C7" s="97">
        <v>20</v>
      </c>
      <c r="D7" s="98">
        <v>30</v>
      </c>
      <c r="E7" s="97">
        <v>40</v>
      </c>
      <c r="F7" s="98">
        <v>50</v>
      </c>
    </row>
    <row r="8" spans="1:6" ht="13">
      <c r="A8" s="1" t="s">
        <v>182</v>
      </c>
      <c r="B8" s="99" t="s">
        <v>177</v>
      </c>
      <c r="C8" s="99" t="s">
        <v>177</v>
      </c>
      <c r="D8" s="99" t="s">
        <v>177</v>
      </c>
      <c r="E8" s="99" t="s">
        <v>177</v>
      </c>
      <c r="F8" s="99" t="s">
        <v>177</v>
      </c>
    </row>
    <row r="9" spans="1:6" ht="122.25" customHeight="1">
      <c r="A9" s="5" t="s">
        <v>83</v>
      </c>
      <c r="B9" s="100" t="s">
        <v>267</v>
      </c>
      <c r="C9" s="87" t="s">
        <v>90</v>
      </c>
      <c r="D9" s="87" t="s">
        <v>264</v>
      </c>
      <c r="E9" s="87" t="s">
        <v>109</v>
      </c>
      <c r="F9" s="87" t="s">
        <v>265</v>
      </c>
    </row>
    <row r="11" spans="1:6">
      <c r="A11" s="143" t="s">
        <v>81</v>
      </c>
      <c r="B11" s="167"/>
    </row>
  </sheetData>
  <mergeCells count="5">
    <mergeCell ref="B2:C2"/>
    <mergeCell ref="B3:C3"/>
    <mergeCell ref="B4:C4"/>
    <mergeCell ref="A5:B5"/>
    <mergeCell ref="A11:B11"/>
  </mergeCells>
  <hyperlinks>
    <hyperlink ref="A11:B11" location="'Cover Sheet'!A1" display="Cover Sheet for this document" xr:uid="{62EEADF0-9A1B-47DA-AB5B-7EC4903D96DD}"/>
  </hyperlinks>
  <pageMargins left="0.7" right="0.7" top="0.75" bottom="0.75" header="0.3" footer="0.3"/>
  <headerFooter>
    <oddFooter>&amp;C_x000D_&amp;1#&amp;"Calibri"&amp;10&amp;K000000 Classification: Unclassified</oddFoot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4F3E-3174-4F76-9C58-89A3437401E9}">
  <dimension ref="A2:E11"/>
  <sheetViews>
    <sheetView workbookViewId="0">
      <selection activeCell="E9" sqref="E9"/>
    </sheetView>
  </sheetViews>
  <sheetFormatPr defaultRowHeight="12.5"/>
  <cols>
    <col min="2" max="2" width="28.54296875" bestFit="1" customWidth="1"/>
    <col min="3" max="3" width="21.26953125" customWidth="1"/>
    <col min="4" max="4" width="32.7265625" customWidth="1"/>
    <col min="5" max="5" width="32.1796875" customWidth="1"/>
  </cols>
  <sheetData>
    <row r="2" spans="1:5">
      <c r="A2" s="1" t="s">
        <v>59</v>
      </c>
      <c r="B2" s="168" t="s">
        <v>174</v>
      </c>
      <c r="C2" s="169"/>
    </row>
    <row r="3" spans="1:5">
      <c r="A3" s="1" t="s">
        <v>175</v>
      </c>
      <c r="B3" s="170" t="s">
        <v>189</v>
      </c>
      <c r="C3" s="171"/>
    </row>
    <row r="4" spans="1:5">
      <c r="A4" s="1" t="s">
        <v>177</v>
      </c>
      <c r="B4" s="172" t="s">
        <v>178</v>
      </c>
      <c r="C4" s="171"/>
    </row>
    <row r="5" spans="1:5">
      <c r="A5" s="143"/>
      <c r="B5" s="167"/>
      <c r="C5" s="47"/>
    </row>
    <row r="6" spans="1:5" ht="21">
      <c r="A6" s="1" t="s">
        <v>82</v>
      </c>
      <c r="B6" s="2" t="s">
        <v>87</v>
      </c>
      <c r="C6" s="2" t="s">
        <v>89</v>
      </c>
      <c r="D6" s="2" t="s">
        <v>91</v>
      </c>
      <c r="E6" s="2" t="s">
        <v>270</v>
      </c>
    </row>
    <row r="7" spans="1:5" ht="21">
      <c r="A7" s="1" t="s">
        <v>181</v>
      </c>
      <c r="B7" s="3">
        <v>10</v>
      </c>
      <c r="C7" s="3">
        <v>20</v>
      </c>
      <c r="D7" s="3">
        <v>30</v>
      </c>
      <c r="E7" s="3">
        <v>40</v>
      </c>
    </row>
    <row r="8" spans="1:5">
      <c r="A8" s="1" t="s">
        <v>182</v>
      </c>
      <c r="B8" s="56" t="s">
        <v>190</v>
      </c>
      <c r="C8" s="4" t="s">
        <v>177</v>
      </c>
      <c r="D8" s="4" t="s">
        <v>177</v>
      </c>
      <c r="E8" s="4" t="s">
        <v>191</v>
      </c>
    </row>
    <row r="9" spans="1:5" ht="125">
      <c r="A9" s="5" t="s">
        <v>83</v>
      </c>
      <c r="B9" s="71" t="str">
        <f>VLOOKUP(B6,Definitions!$B$3:$C$48,2,FALSE)</f>
        <v>Lloyd's Generic Line of Business Code in relation to the syndicate reserving class of business. 
Conditionality Rule: LOB Code will be mandatory, but optional for all relating [Syndicate Reserving Class of Business] reported in the RRQ091 form.</v>
      </c>
      <c r="C9" s="71" t="str">
        <f>VLOOKUP(C6,Definitions!$B$3:$C$48,2,FALSE)</f>
        <v>Syndicate's own Reserving Class of Business.</v>
      </c>
      <c r="D9" s="71" t="str">
        <f>VLOOKUP(D6,Definitions!$B$3:$C$48,2,FALSE)</f>
        <v>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v>
      </c>
      <c r="E9" s="71" t="str">
        <f>VLOOKUP(E6,Definitions!$B$3:$C$48,2,FALSE)</f>
        <v>Provides additional specific information on the Syndicate Reserving Class. Identifies where Reserving Classes contain or are fully related to Market facility business.</v>
      </c>
    </row>
    <row r="11" spans="1:5">
      <c r="A11" s="143" t="s">
        <v>81</v>
      </c>
      <c r="B11" s="167"/>
    </row>
  </sheetData>
  <mergeCells count="5">
    <mergeCell ref="A5:B5"/>
    <mergeCell ref="A11:B11"/>
    <mergeCell ref="B2:C2"/>
    <mergeCell ref="B3:C3"/>
    <mergeCell ref="B4:C4"/>
  </mergeCells>
  <hyperlinks>
    <hyperlink ref="A11:B11" location="'Cover Sheet'!A1" display="Cover Sheet for this document" xr:uid="{1A320C96-C662-4D3C-A348-2F15E85F1CCA}"/>
  </hyperlinks>
  <pageMargins left="0.7" right="0.7" top="0.75" bottom="0.75" header="0.3" footer="0.3"/>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3CC4-A385-4E46-8587-D92C6E4BC72B}">
  <dimension ref="A2:C11"/>
  <sheetViews>
    <sheetView workbookViewId="0">
      <selection activeCell="A11" sqref="A11:B11"/>
    </sheetView>
  </sheetViews>
  <sheetFormatPr defaultRowHeight="12.5"/>
  <cols>
    <col min="2" max="2" width="18.7265625" customWidth="1"/>
    <col min="3" max="3" width="29.1796875" customWidth="1"/>
  </cols>
  <sheetData>
    <row r="2" spans="1:3">
      <c r="A2" s="1" t="s">
        <v>59</v>
      </c>
      <c r="B2" s="168" t="s">
        <v>174</v>
      </c>
      <c r="C2" s="169"/>
    </row>
    <row r="3" spans="1:3">
      <c r="A3" s="1" t="s">
        <v>175</v>
      </c>
      <c r="B3" s="170" t="s">
        <v>192</v>
      </c>
      <c r="C3" s="171"/>
    </row>
    <row r="4" spans="1:3">
      <c r="A4" s="1" t="s">
        <v>177</v>
      </c>
      <c r="B4" s="172" t="s">
        <v>193</v>
      </c>
      <c r="C4" s="171"/>
    </row>
    <row r="5" spans="1:3">
      <c r="A5" s="143"/>
      <c r="B5" s="167"/>
      <c r="C5" s="47"/>
    </row>
    <row r="6" spans="1:3" ht="21">
      <c r="A6" s="1" t="s">
        <v>82</v>
      </c>
      <c r="B6" s="2" t="s">
        <v>89</v>
      </c>
      <c r="C6" s="46" t="s">
        <v>94</v>
      </c>
    </row>
    <row r="7" spans="1:3" ht="21">
      <c r="A7" s="1" t="s">
        <v>181</v>
      </c>
      <c r="B7" s="3">
        <v>10</v>
      </c>
      <c r="C7" s="3">
        <v>20</v>
      </c>
    </row>
    <row r="8" spans="1:3">
      <c r="A8" s="1" t="s">
        <v>182</v>
      </c>
      <c r="B8" s="4" t="s">
        <v>177</v>
      </c>
      <c r="C8" s="4" t="s">
        <v>177</v>
      </c>
    </row>
    <row r="9" spans="1:3" ht="157.5" customHeight="1">
      <c r="A9" s="5" t="s">
        <v>83</v>
      </c>
      <c r="B9" s="71" t="str">
        <f>VLOOKUP(B6,Definitions!$B$3:$C$48,2,FALSE)</f>
        <v>Syndicate's own Reserving Class of Business.</v>
      </c>
      <c r="C9" s="71" t="str">
        <f>VLOOKUP(C6,Definitions!$B$3:$C$48,2,FALSE)</f>
        <v>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v>
      </c>
    </row>
    <row r="11" spans="1:3">
      <c r="A11" s="143" t="s">
        <v>81</v>
      </c>
      <c r="B11" s="167"/>
    </row>
  </sheetData>
  <mergeCells count="5">
    <mergeCell ref="A5:B5"/>
    <mergeCell ref="A11:B11"/>
    <mergeCell ref="B2:C2"/>
    <mergeCell ref="B3:C3"/>
    <mergeCell ref="B4:C4"/>
  </mergeCells>
  <hyperlinks>
    <hyperlink ref="A11:B11" location="'Cover Sheet'!A1" display="Cover Sheet for this document" xr:uid="{BA4FAA60-C1CE-4DAD-814E-8174F58E61E7}"/>
  </hyperlinks>
  <pageMargins left="0.7" right="0.7" top="0.75" bottom="0.75" header="0.3" footer="0.3"/>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2C5C-E2EE-44ED-8E45-5FE1FC4595DD}">
  <sheetPr codeName="Sheet10">
    <tabColor theme="4" tint="0.59999389629810485"/>
  </sheetPr>
  <dimension ref="A2:H11"/>
  <sheetViews>
    <sheetView workbookViewId="0">
      <selection activeCell="B6" sqref="B6:F7"/>
    </sheetView>
  </sheetViews>
  <sheetFormatPr defaultRowHeight="12.5"/>
  <cols>
    <col min="2" max="2" width="17.7265625" customWidth="1"/>
    <col min="3" max="3" width="16" customWidth="1"/>
    <col min="4" max="5" width="21.1796875" customWidth="1"/>
    <col min="6" max="6" width="50.7265625" customWidth="1"/>
    <col min="7" max="8" width="28.7265625" customWidth="1"/>
  </cols>
  <sheetData>
    <row r="2" spans="1:8">
      <c r="A2" s="1" t="s">
        <v>59</v>
      </c>
      <c r="B2" s="172" t="s">
        <v>174</v>
      </c>
      <c r="C2" s="172"/>
      <c r="D2" s="172"/>
    </row>
    <row r="3" spans="1:8" s="63" customFormat="1">
      <c r="A3" s="1" t="s">
        <v>175</v>
      </c>
      <c r="B3" s="172" t="s">
        <v>203</v>
      </c>
      <c r="C3" s="172"/>
      <c r="D3" s="172"/>
    </row>
    <row r="4" spans="1:8" s="63" customFormat="1">
      <c r="A4" s="1" t="s">
        <v>177</v>
      </c>
      <c r="B4" s="172" t="s">
        <v>178</v>
      </c>
      <c r="C4" s="172"/>
      <c r="D4" s="172"/>
    </row>
    <row r="5" spans="1:8" s="63" customFormat="1"/>
    <row r="6" spans="1:8" ht="21">
      <c r="A6" s="1" t="s">
        <v>82</v>
      </c>
      <c r="B6" s="2" t="s">
        <v>78</v>
      </c>
      <c r="C6" s="2" t="s">
        <v>85</v>
      </c>
      <c r="D6" s="2" t="s">
        <v>87</v>
      </c>
      <c r="E6" s="2" t="s">
        <v>89</v>
      </c>
      <c r="F6" s="2" t="s">
        <v>100</v>
      </c>
      <c r="G6" s="2" t="s">
        <v>104</v>
      </c>
      <c r="H6" s="2" t="s">
        <v>106</v>
      </c>
    </row>
    <row r="7" spans="1:8" ht="21">
      <c r="A7" s="1" t="s">
        <v>181</v>
      </c>
      <c r="B7" s="3">
        <v>10</v>
      </c>
      <c r="C7" s="3">
        <v>20</v>
      </c>
      <c r="D7" s="3">
        <v>30</v>
      </c>
      <c r="E7" s="3">
        <v>40</v>
      </c>
      <c r="F7" s="3">
        <v>50</v>
      </c>
      <c r="G7" s="3">
        <v>60</v>
      </c>
      <c r="H7" s="3">
        <v>70</v>
      </c>
    </row>
    <row r="8" spans="1:8">
      <c r="A8" s="1" t="s">
        <v>182</v>
      </c>
      <c r="B8" s="56" t="s">
        <v>177</v>
      </c>
      <c r="C8" s="56" t="s">
        <v>177</v>
      </c>
      <c r="D8" s="56" t="s">
        <v>190</v>
      </c>
      <c r="E8" s="56" t="s">
        <v>177</v>
      </c>
      <c r="F8" s="56" t="s">
        <v>177</v>
      </c>
      <c r="G8" s="56" t="s">
        <v>177</v>
      </c>
      <c r="H8" s="56" t="s">
        <v>177</v>
      </c>
    </row>
    <row r="9" spans="1:8" ht="175">
      <c r="A9" s="5" t="s">
        <v>83</v>
      </c>
      <c r="B9" s="71" t="str">
        <f>VLOOKUP(B6,Definitions!$B$3:$C$48,2,FALSE)</f>
        <v>Pure Year of Account. Latest 20 pure years of account only.
Note: This form also captures data for unincepted business.</v>
      </c>
      <c r="C9" s="71" t="str">
        <f>VLOOKUP(C6,Definitions!$B$3:$C$48,2,FALSE)</f>
        <v>The reporting year relating to the pure year of account.
Note: This form also captures data for unincepted business.</v>
      </c>
      <c r="D9" s="71" t="str">
        <f>VLOOKUP(D6,Definitions!$B$3:$C$48,2,FALSE)</f>
        <v>Lloyd's Generic Line of Business Code in relation to the syndicate reserving class of business. 
Conditionality Rule: LOB Code will be mandatory, but optional for all relating [Syndicate Reserving Class of Business] reported in the RRQ091 form.</v>
      </c>
      <c r="E9" s="71" t="str">
        <f>VLOOKUP(E6,Definitions!$B$3:$C$48,2,FALSE)</f>
        <v>Syndicate's own Reserving Class of Business.</v>
      </c>
      <c r="F9" s="71" t="str">
        <f>VLOOKUP(F6,Definitions!$B$3:$C$48,2,FALSE)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G9" s="71" t="str">
        <f>VLOOKUP(G6,Definitions!$B$3:$C$48,2,FALSE)</f>
        <v>Total net amount paid for claims including claims handling expenses (ALAE) at period end.</v>
      </c>
      <c r="H9" s="71" t="str">
        <f>VLOOKUP(H6,Definitions!$B$3:$C$48,2,FALSE)</f>
        <v>Total net amount of claims reported but yet to be paid as at the date of the return.</v>
      </c>
    </row>
    <row r="11" spans="1:8">
      <c r="A11" s="143" t="s">
        <v>81</v>
      </c>
      <c r="B11" s="167"/>
    </row>
  </sheetData>
  <mergeCells count="4">
    <mergeCell ref="A11:B11"/>
    <mergeCell ref="B2:D2"/>
    <mergeCell ref="B3:D3"/>
    <mergeCell ref="B4:D4"/>
  </mergeCells>
  <hyperlinks>
    <hyperlink ref="A11:B11" location="'Cover Sheet'!A1" display="Cover Sheet for this document" xr:uid="{4B1B9BE1-CF1D-419C-8524-CBF9A92B9D91}"/>
  </hyperlinks>
  <pageMargins left="0.7" right="0.7" top="0.75" bottom="0.75" header="0.3" footer="0.3"/>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B18B-2326-4FA8-993E-145869A7DE05}">
  <sheetPr codeName="Sheet11">
    <tabColor theme="4" tint="0.59999389629810485"/>
  </sheetPr>
  <dimension ref="A1:G15"/>
  <sheetViews>
    <sheetView workbookViewId="0">
      <selection activeCell="F30" sqref="F30"/>
    </sheetView>
  </sheetViews>
  <sheetFormatPr defaultRowHeight="12.5"/>
  <cols>
    <col min="1" max="2" width="14.7265625" customWidth="1"/>
    <col min="3" max="4" width="25.54296875" customWidth="1"/>
    <col min="5" max="5" width="18.7265625" customWidth="1"/>
    <col min="6" max="7" width="25.7265625" customWidth="1"/>
  </cols>
  <sheetData>
    <row r="1" spans="1:7" ht="15.5">
      <c r="A1" s="68" t="s">
        <v>194</v>
      </c>
    </row>
    <row r="2" spans="1:7" ht="15.5">
      <c r="A2" s="68"/>
    </row>
    <row r="3" spans="1:7" s="66" customFormat="1" ht="38">
      <c r="A3" s="66" t="s">
        <v>78</v>
      </c>
      <c r="B3" s="66" t="s">
        <v>85</v>
      </c>
      <c r="C3" s="67" t="s">
        <v>87</v>
      </c>
      <c r="D3" s="67" t="s">
        <v>89</v>
      </c>
      <c r="E3" s="66" t="s">
        <v>100</v>
      </c>
      <c r="F3" s="66" t="s">
        <v>104</v>
      </c>
      <c r="G3" s="66" t="s">
        <v>106</v>
      </c>
    </row>
    <row r="4" spans="1:7">
      <c r="A4">
        <v>2019</v>
      </c>
      <c r="B4">
        <v>2020</v>
      </c>
      <c r="C4" t="s">
        <v>195</v>
      </c>
      <c r="D4" t="s">
        <v>196</v>
      </c>
      <c r="E4" t="s">
        <v>197</v>
      </c>
      <c r="F4" s="70">
        <v>-650</v>
      </c>
      <c r="G4" s="70">
        <v>-600</v>
      </c>
    </row>
    <row r="5" spans="1:7">
      <c r="A5">
        <v>2020</v>
      </c>
      <c r="B5">
        <v>2020</v>
      </c>
      <c r="C5" t="s">
        <v>195</v>
      </c>
      <c r="D5" t="s">
        <v>196</v>
      </c>
      <c r="E5" t="s">
        <v>198</v>
      </c>
      <c r="F5" s="70">
        <v>-700</v>
      </c>
      <c r="G5" s="70">
        <v>-650</v>
      </c>
    </row>
    <row r="6" spans="1:7">
      <c r="A6">
        <v>2021</v>
      </c>
      <c r="B6">
        <v>2021</v>
      </c>
      <c r="C6" t="s">
        <v>195</v>
      </c>
      <c r="D6" t="s">
        <v>196</v>
      </c>
      <c r="E6" t="s">
        <v>198</v>
      </c>
      <c r="F6" s="70">
        <v>-700</v>
      </c>
      <c r="G6" s="70">
        <v>-650</v>
      </c>
    </row>
    <row r="7" spans="1:7">
      <c r="A7">
        <v>2022</v>
      </c>
      <c r="B7">
        <v>2022</v>
      </c>
      <c r="C7" t="s">
        <v>195</v>
      </c>
      <c r="D7" t="s">
        <v>196</v>
      </c>
      <c r="E7" t="s">
        <v>187</v>
      </c>
      <c r="F7" s="70">
        <v>-800</v>
      </c>
      <c r="G7" s="70">
        <v>-750</v>
      </c>
    </row>
    <row r="8" spans="1:7">
      <c r="A8">
        <v>2019</v>
      </c>
      <c r="B8">
        <v>2020</v>
      </c>
      <c r="C8" t="s">
        <v>199</v>
      </c>
      <c r="D8" t="s">
        <v>200</v>
      </c>
      <c r="E8" t="s">
        <v>198</v>
      </c>
      <c r="F8" s="70">
        <v>-700</v>
      </c>
      <c r="G8" s="70">
        <v>-650</v>
      </c>
    </row>
    <row r="9" spans="1:7">
      <c r="A9">
        <v>2021</v>
      </c>
      <c r="B9">
        <v>2021</v>
      </c>
      <c r="C9" t="s">
        <v>199</v>
      </c>
      <c r="D9" t="s">
        <v>200</v>
      </c>
      <c r="E9" t="s">
        <v>187</v>
      </c>
      <c r="F9" s="70">
        <v>-800</v>
      </c>
      <c r="G9" s="70">
        <v>-750</v>
      </c>
    </row>
    <row r="10" spans="1:7">
      <c r="A10">
        <v>2021</v>
      </c>
      <c r="B10">
        <v>2021</v>
      </c>
      <c r="C10" t="s">
        <v>199</v>
      </c>
      <c r="D10" t="s">
        <v>200</v>
      </c>
      <c r="E10" t="s">
        <v>198</v>
      </c>
      <c r="F10" s="70">
        <v>-700</v>
      </c>
      <c r="G10" s="70">
        <v>-650</v>
      </c>
    </row>
    <row r="11" spans="1:7">
      <c r="A11">
        <v>2022</v>
      </c>
      <c r="B11">
        <v>2022</v>
      </c>
      <c r="C11" t="s">
        <v>199</v>
      </c>
      <c r="D11" t="s">
        <v>200</v>
      </c>
      <c r="E11" t="s">
        <v>187</v>
      </c>
      <c r="F11" s="70">
        <v>-800</v>
      </c>
      <c r="G11" s="70">
        <v>-750</v>
      </c>
    </row>
    <row r="12" spans="1:7">
      <c r="A12">
        <v>2019</v>
      </c>
      <c r="B12">
        <v>2020</v>
      </c>
      <c r="C12" s="72" t="s">
        <v>201</v>
      </c>
      <c r="D12" t="s">
        <v>202</v>
      </c>
      <c r="E12" t="s">
        <v>197</v>
      </c>
      <c r="F12" s="76">
        <v>-650</v>
      </c>
      <c r="G12" s="76">
        <v>-600</v>
      </c>
    </row>
    <row r="13" spans="1:7">
      <c r="A13">
        <v>2020</v>
      </c>
      <c r="B13">
        <v>2020</v>
      </c>
      <c r="C13" s="72" t="s">
        <v>201</v>
      </c>
      <c r="D13" t="s">
        <v>202</v>
      </c>
      <c r="E13" t="s">
        <v>198</v>
      </c>
      <c r="F13" s="76">
        <v>-700</v>
      </c>
      <c r="G13" s="76">
        <v>-650</v>
      </c>
    </row>
    <row r="14" spans="1:7">
      <c r="A14">
        <v>2021</v>
      </c>
      <c r="B14">
        <v>2021</v>
      </c>
      <c r="C14" s="72" t="s">
        <v>201</v>
      </c>
      <c r="D14" t="s">
        <v>202</v>
      </c>
      <c r="E14" t="s">
        <v>198</v>
      </c>
      <c r="F14" s="76">
        <v>-700</v>
      </c>
      <c r="G14" s="76">
        <v>-650</v>
      </c>
    </row>
    <row r="15" spans="1:7">
      <c r="A15">
        <v>2022</v>
      </c>
      <c r="B15">
        <v>2022</v>
      </c>
      <c r="C15" s="72" t="s">
        <v>201</v>
      </c>
      <c r="D15" t="s">
        <v>202</v>
      </c>
      <c r="E15" t="s">
        <v>187</v>
      </c>
      <c r="F15" s="76">
        <v>-800</v>
      </c>
      <c r="G15" s="76">
        <v>-750</v>
      </c>
    </row>
  </sheetData>
  <pageMargins left="0.7" right="0.7" top="0.75" bottom="0.75" header="0.3" footer="0.3"/>
  <headerFooter>
    <oddFooter>&amp;C_x000D_&amp;1#&amp;"Calibri"&amp;10&amp;K000000 Classification: Unclassified</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ED4C4-F79D-4026-88CC-8128734E3786}">
  <sheetPr codeName="Sheet12">
    <tabColor theme="4" tint="0.59999389629810485"/>
  </sheetPr>
  <dimension ref="A2:Q11"/>
  <sheetViews>
    <sheetView workbookViewId="0">
      <selection activeCell="G14" sqref="G13:G14"/>
    </sheetView>
  </sheetViews>
  <sheetFormatPr defaultRowHeight="12.5"/>
  <cols>
    <col min="2" max="2" width="19.81640625" customWidth="1"/>
    <col min="3" max="3" width="14.26953125" customWidth="1"/>
    <col min="4" max="4" width="22.453125" customWidth="1"/>
    <col min="5" max="5" width="13.54296875" customWidth="1"/>
    <col min="6" max="6" width="15.453125" customWidth="1"/>
    <col min="7" max="7" width="52.26953125" customWidth="1"/>
    <col min="8" max="17" width="28.7265625" customWidth="1"/>
  </cols>
  <sheetData>
    <row r="2" spans="1:17">
      <c r="A2" s="1" t="s">
        <v>59</v>
      </c>
      <c r="B2" s="171" t="s">
        <v>174</v>
      </c>
      <c r="C2" s="171"/>
      <c r="D2" s="171"/>
    </row>
    <row r="3" spans="1:17" s="63" customFormat="1">
      <c r="A3" s="1" t="s">
        <v>175</v>
      </c>
      <c r="B3" s="172" t="s">
        <v>204</v>
      </c>
      <c r="C3" s="171"/>
      <c r="D3" s="171"/>
    </row>
    <row r="4" spans="1:17" s="63" customFormat="1">
      <c r="A4" s="1" t="s">
        <v>177</v>
      </c>
      <c r="B4" s="171" t="s">
        <v>178</v>
      </c>
      <c r="C4" s="171"/>
      <c r="D4" s="171"/>
    </row>
    <row r="5" spans="1:17" s="63" customFormat="1"/>
    <row r="6" spans="1:17" ht="31.5">
      <c r="A6" s="1" t="s">
        <v>82</v>
      </c>
      <c r="B6" s="2" t="str">
        <f>'[6]6. Data Items'!$E$7</f>
        <v>Pure Year of Account</v>
      </c>
      <c r="C6" s="2" t="s">
        <v>85</v>
      </c>
      <c r="D6" s="2" t="s">
        <v>87</v>
      </c>
      <c r="E6" s="2" t="s">
        <v>89</v>
      </c>
      <c r="F6" s="2" t="str">
        <f>'[6]6. Data Items'!$E$12</f>
        <v>Carve out RITC flag</v>
      </c>
      <c r="G6" s="2" t="str">
        <f>'[6]6. Data Items'!$E$13</f>
        <v>Settlement Currency Code</v>
      </c>
      <c r="H6" s="2" t="s">
        <v>108</v>
      </c>
      <c r="I6" s="2" t="s">
        <v>110</v>
      </c>
      <c r="J6" s="2" t="s">
        <v>112</v>
      </c>
      <c r="K6" s="2" t="s">
        <v>114</v>
      </c>
      <c r="L6" s="2" t="s">
        <v>116</v>
      </c>
      <c r="M6" s="2" t="s">
        <v>118</v>
      </c>
      <c r="N6" s="2" t="s">
        <v>120</v>
      </c>
      <c r="O6" s="2" t="s">
        <v>130</v>
      </c>
      <c r="P6" s="2" t="s">
        <v>132</v>
      </c>
      <c r="Q6" s="2" t="s">
        <v>134</v>
      </c>
    </row>
    <row r="7" spans="1:17" ht="21">
      <c r="A7" s="1" t="s">
        <v>181</v>
      </c>
      <c r="B7" s="3">
        <v>10</v>
      </c>
      <c r="C7" s="3">
        <v>20</v>
      </c>
      <c r="D7" s="3">
        <v>30</v>
      </c>
      <c r="E7" s="3">
        <v>40</v>
      </c>
      <c r="F7" s="3">
        <v>60</v>
      </c>
      <c r="G7" s="3">
        <v>70</v>
      </c>
      <c r="H7" s="3">
        <v>80</v>
      </c>
      <c r="I7" s="3">
        <v>90</v>
      </c>
      <c r="J7" s="3">
        <v>100</v>
      </c>
      <c r="K7" s="3">
        <v>110</v>
      </c>
      <c r="L7" s="3">
        <v>120</v>
      </c>
      <c r="M7" s="3">
        <v>130</v>
      </c>
      <c r="N7" s="3">
        <v>140</v>
      </c>
      <c r="O7" s="3">
        <v>160</v>
      </c>
      <c r="P7" s="3">
        <v>170</v>
      </c>
      <c r="Q7" s="3">
        <v>180</v>
      </c>
    </row>
    <row r="8" spans="1:17">
      <c r="A8" s="1" t="s">
        <v>182</v>
      </c>
      <c r="B8" s="56" t="s">
        <v>177</v>
      </c>
      <c r="C8" s="56" t="s">
        <v>177</v>
      </c>
      <c r="D8" s="56" t="s">
        <v>190</v>
      </c>
      <c r="E8" s="56" t="s">
        <v>177</v>
      </c>
      <c r="F8" s="56" t="s">
        <v>205</v>
      </c>
      <c r="G8" s="56" t="s">
        <v>177</v>
      </c>
      <c r="H8" s="56" t="s">
        <v>177</v>
      </c>
      <c r="I8" s="56" t="s">
        <v>177</v>
      </c>
      <c r="J8" s="56" t="s">
        <v>177</v>
      </c>
      <c r="K8" s="56" t="s">
        <v>177</v>
      </c>
      <c r="L8" s="56" t="s">
        <v>177</v>
      </c>
      <c r="M8" s="56" t="s">
        <v>177</v>
      </c>
      <c r="N8" s="56" t="s">
        <v>177</v>
      </c>
      <c r="O8" s="56" t="s">
        <v>177</v>
      </c>
      <c r="P8" s="56" t="s">
        <v>177</v>
      </c>
      <c r="Q8" s="56" t="s">
        <v>177</v>
      </c>
    </row>
    <row r="9" spans="1:17" ht="178.5" customHeight="1">
      <c r="A9" s="5" t="s">
        <v>83</v>
      </c>
      <c r="B9" s="71" t="str">
        <f>VLOOKUP(B6,Definitions!$B$3:$C$48,2,FALSE)</f>
        <v>Pure Year of Account. Latest 20 pure years of account only.
Note: This form also captures data for unincepted business.</v>
      </c>
      <c r="C9" s="71" t="str">
        <f>VLOOKUP(C6,Definitions!$B$3:$C$48,2,FALSE)</f>
        <v>The reporting year relating to the pure year of account.
Note: This form also captures data for unincepted business.</v>
      </c>
      <c r="D9" s="71" t="str">
        <f>VLOOKUP(D6,Definitions!$B$3:$C$48,2,FALSE)</f>
        <v>Lloyd's Generic Line of Business Code in relation to the syndicate reserving class of business. 
Conditionality Rule: LOB Code will be mandatory, but optional for all relating [Syndicate Reserving Class of Business] reported in the RRQ091 form.</v>
      </c>
      <c r="E9" s="71" t="str">
        <f>VLOOKUP(E6,Definitions!$B$3:$C$48,2,FALSE)</f>
        <v>Syndicate's own Reserving Class of Business.</v>
      </c>
      <c r="F9" s="71" t="str">
        <f>VLOOKUP(F6,Definitions!$B$3:$C$48,2,FALSE)</f>
        <v xml:space="preserve">Flag used to identify metrics related to carve out RITCs for transactions following implementation of the new reserving return. </v>
      </c>
      <c r="G9" s="71" t="str">
        <f>VLOOKUP(G6,Definitions!$B$3:$C$48,2,FALSE)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H9" s="71" t="str">
        <f>VLOOKUP(H6,Definitions!$B$3:$C$48,2,FALSE)</f>
        <v>Total amount of gross ultimate premiums.</v>
      </c>
      <c r="I9" s="71" t="str">
        <f>VLOOKUP(I6,Definitions!$B$3:$C$48,2,FALSE)</f>
        <v>Total ultimate amount for all the costs arising from writing insurance contracts.</v>
      </c>
      <c r="J9" s="71" t="str">
        <f>VLOOKUP(J6,Definitions!$B$3:$C$48,2,FALSE)</f>
        <v>Total amount of gross premiums written.</v>
      </c>
      <c r="K9" s="71" t="str">
        <f>VLOOKUP(K6,Definitions!$B$3:$C$48,2,FALSE)</f>
        <v>Total amount for all the costs arising from writing insurance contracts.</v>
      </c>
      <c r="L9" s="71" t="str">
        <f>VLOOKUP(L6,Definitions!$B$3:$C$48,2,FALSE)</f>
        <v>Total amount paid for Acquisition Costs Other that cannot be allocated to a particular risk.</v>
      </c>
      <c r="M9" s="71" t="str">
        <f>VLOOKUP(M6,Definitions!$B$3:$C$48,2,FALSE)</f>
        <v>Amount of the premium written within the year of account that is yet to be earned as at the date of the return.</v>
      </c>
      <c r="N9" s="71" t="str">
        <f>VLOOKUP(N6,Definitions!$B$3:$C$48,2,FALSE)</f>
        <v>Insurer's acquisition costs incurred for the year of account as at return date but deferred.</v>
      </c>
      <c r="O9" s="71" t="str">
        <f>VLOOKUP(O6,Definitions!$B$3:$C$48,2,FALSE)</f>
        <v>Total amount of claims expected to be reported in the future as at the date of the return but excluding management margin.</v>
      </c>
      <c r="P9" s="71" t="str">
        <f>VLOOKUP(P6,Definitions!$B$3:$C$48,2,FALSE)</f>
        <v>Total amount of earned management margin as at the date of the return.</v>
      </c>
      <c r="Q9" s="71" t="str">
        <f>VLOOKUP(Q6,Definitions!$B$3:$C$48,2,FALSE)</f>
        <v>Total amount of unearned (including unwritten) claims as at the date of of return. Excluding unearned management margin.</v>
      </c>
    </row>
    <row r="11" spans="1:17">
      <c r="A11" s="143" t="s">
        <v>81</v>
      </c>
      <c r="B11" s="167"/>
    </row>
  </sheetData>
  <mergeCells count="4">
    <mergeCell ref="A11:B11"/>
    <mergeCell ref="B3:D3"/>
    <mergeCell ref="B2:D2"/>
    <mergeCell ref="B4:D4"/>
  </mergeCells>
  <phoneticPr fontId="7" type="noConversion"/>
  <hyperlinks>
    <hyperlink ref="A11:B11" location="'Cover Sheet'!A1" display="Cover Sheet for this document" xr:uid="{45F71A29-97D4-4AD2-AA8A-6F2D022B39AE}"/>
  </hyperlinks>
  <pageMargins left="0.7" right="0.7" top="0.75" bottom="0.75" header="0.3" footer="0.3"/>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63896-CCC2-481E-AD58-F0F3EB3694BA}">
  <sheetPr codeName="Sheet13">
    <tabColor theme="4" tint="0.59999389629810485"/>
  </sheetPr>
  <dimension ref="A1:P21"/>
  <sheetViews>
    <sheetView topLeftCell="H1" workbookViewId="0">
      <selection activeCell="A3" sqref="A3:Q3"/>
    </sheetView>
  </sheetViews>
  <sheetFormatPr defaultRowHeight="12.5"/>
  <cols>
    <col min="1" max="2" width="14.7265625" customWidth="1"/>
    <col min="3" max="3" width="12" bestFit="1" customWidth="1"/>
    <col min="4" max="4" width="17.26953125" customWidth="1"/>
    <col min="5" max="5" width="10.453125" customWidth="1"/>
    <col min="6" max="6" width="16" customWidth="1"/>
    <col min="7" max="7" width="25.7265625" customWidth="1"/>
    <col min="8" max="8" width="26" customWidth="1"/>
    <col min="9" max="16" width="25.7265625" customWidth="1"/>
  </cols>
  <sheetData>
    <row r="1" spans="1:16" ht="15.5">
      <c r="A1" s="68" t="s">
        <v>206</v>
      </c>
    </row>
    <row r="2" spans="1:16" ht="13.5" customHeight="1"/>
    <row r="3" spans="1:16" s="66" customFormat="1" ht="38">
      <c r="A3" s="66" t="s">
        <v>78</v>
      </c>
      <c r="B3" s="66" t="s">
        <v>85</v>
      </c>
      <c r="C3" s="67" t="s">
        <v>87</v>
      </c>
      <c r="D3" s="66" t="s">
        <v>89</v>
      </c>
      <c r="E3" s="86" t="s">
        <v>207</v>
      </c>
      <c r="F3" s="66" t="s">
        <v>100</v>
      </c>
      <c r="G3" s="66" t="s">
        <v>108</v>
      </c>
      <c r="H3" s="66" t="s">
        <v>110</v>
      </c>
      <c r="I3" s="66" t="s">
        <v>112</v>
      </c>
      <c r="J3" s="66" t="s">
        <v>114</v>
      </c>
      <c r="K3" s="66" t="s">
        <v>116</v>
      </c>
      <c r="L3" s="66" t="s">
        <v>118</v>
      </c>
      <c r="M3" s="66" t="s">
        <v>208</v>
      </c>
      <c r="N3" s="66" t="s">
        <v>130</v>
      </c>
      <c r="O3" s="66" t="s">
        <v>132</v>
      </c>
      <c r="P3" s="66" t="s">
        <v>134</v>
      </c>
    </row>
    <row r="4" spans="1:16">
      <c r="A4">
        <v>2019</v>
      </c>
      <c r="B4">
        <v>2020</v>
      </c>
      <c r="C4" t="s">
        <v>195</v>
      </c>
      <c r="D4" t="s">
        <v>196</v>
      </c>
      <c r="E4" s="72" t="s">
        <v>193</v>
      </c>
      <c r="F4" s="72" t="s">
        <v>187</v>
      </c>
      <c r="G4" s="77">
        <v>145090</v>
      </c>
      <c r="H4" s="70">
        <f t="shared" ref="H4:H15" si="0">G4*-0.15</f>
        <v>-21763.5</v>
      </c>
      <c r="I4" s="77">
        <v>140090</v>
      </c>
      <c r="J4" s="69">
        <f t="shared" ref="J4:J15" si="1">-G4*0.13</f>
        <v>-18861.7</v>
      </c>
      <c r="K4" s="69">
        <v>-1000</v>
      </c>
      <c r="L4" s="75">
        <v>0</v>
      </c>
      <c r="M4" s="69">
        <v>0</v>
      </c>
      <c r="N4" s="69">
        <v>-4230</v>
      </c>
      <c r="O4" s="69">
        <v>-50</v>
      </c>
      <c r="P4" s="69">
        <v>-60</v>
      </c>
    </row>
    <row r="5" spans="1:16">
      <c r="A5">
        <v>2020</v>
      </c>
      <c r="B5">
        <v>2020</v>
      </c>
      <c r="C5" t="s">
        <v>195</v>
      </c>
      <c r="D5" t="s">
        <v>196</v>
      </c>
      <c r="E5" s="72" t="s">
        <v>193</v>
      </c>
      <c r="F5" s="72" t="s">
        <v>187</v>
      </c>
      <c r="G5" s="77">
        <v>152617</v>
      </c>
      <c r="H5" s="70">
        <f t="shared" si="0"/>
        <v>-22892.55</v>
      </c>
      <c r="I5" s="77">
        <v>150017</v>
      </c>
      <c r="J5" s="69">
        <f t="shared" si="1"/>
        <v>-19840.21</v>
      </c>
      <c r="K5" s="69">
        <v>-1000</v>
      </c>
      <c r="L5" s="75">
        <v>0</v>
      </c>
      <c r="M5" s="69">
        <v>0</v>
      </c>
      <c r="N5" s="69">
        <v>-12000</v>
      </c>
      <c r="O5" s="69">
        <v>-50</v>
      </c>
      <c r="P5" s="69">
        <v>-60</v>
      </c>
    </row>
    <row r="6" spans="1:16">
      <c r="A6">
        <v>2020</v>
      </c>
      <c r="B6">
        <v>2020</v>
      </c>
      <c r="C6" t="s">
        <v>195</v>
      </c>
      <c r="D6" t="s">
        <v>196</v>
      </c>
      <c r="E6" s="72" t="s">
        <v>193</v>
      </c>
      <c r="F6" s="72" t="s">
        <v>187</v>
      </c>
      <c r="G6" s="77">
        <v>152617</v>
      </c>
      <c r="H6" s="70">
        <f t="shared" si="0"/>
        <v>-22892.55</v>
      </c>
      <c r="I6" s="77">
        <v>150017</v>
      </c>
      <c r="J6" s="69">
        <f t="shared" si="1"/>
        <v>-19840.21</v>
      </c>
      <c r="K6" s="69">
        <v>-1000</v>
      </c>
      <c r="L6" s="75">
        <v>0</v>
      </c>
      <c r="M6" s="69">
        <v>0</v>
      </c>
      <c r="N6" s="69">
        <v>-12000</v>
      </c>
      <c r="O6" s="69">
        <v>-50</v>
      </c>
      <c r="P6" s="69">
        <v>-60</v>
      </c>
    </row>
    <row r="7" spans="1:16">
      <c r="A7">
        <v>2020</v>
      </c>
      <c r="B7">
        <v>2020</v>
      </c>
      <c r="C7" t="s">
        <v>195</v>
      </c>
      <c r="D7" t="s">
        <v>196</v>
      </c>
      <c r="E7" s="72" t="s">
        <v>193</v>
      </c>
      <c r="F7" s="72" t="s">
        <v>197</v>
      </c>
      <c r="G7" s="77">
        <v>110000</v>
      </c>
      <c r="H7" s="70">
        <f t="shared" si="0"/>
        <v>-16500</v>
      </c>
      <c r="I7" s="77">
        <v>107000</v>
      </c>
      <c r="J7" s="69">
        <f t="shared" si="1"/>
        <v>-14300</v>
      </c>
      <c r="K7" s="69">
        <v>-1000</v>
      </c>
      <c r="L7" s="75">
        <v>0</v>
      </c>
      <c r="M7" s="69">
        <v>0</v>
      </c>
      <c r="N7" s="69">
        <v>-10000</v>
      </c>
      <c r="O7" s="69">
        <v>-50</v>
      </c>
      <c r="P7" s="69">
        <v>-60</v>
      </c>
    </row>
    <row r="8" spans="1:16">
      <c r="A8">
        <v>2020</v>
      </c>
      <c r="B8">
        <v>2020</v>
      </c>
      <c r="C8" t="s">
        <v>195</v>
      </c>
      <c r="D8" t="s">
        <v>196</v>
      </c>
      <c r="E8" s="72" t="s">
        <v>193</v>
      </c>
      <c r="F8" s="72" t="s">
        <v>197</v>
      </c>
      <c r="G8" s="77">
        <v>110000</v>
      </c>
      <c r="H8" s="70">
        <f t="shared" si="0"/>
        <v>-16500</v>
      </c>
      <c r="I8" s="77">
        <v>107000</v>
      </c>
      <c r="J8" s="69">
        <f t="shared" si="1"/>
        <v>-14300</v>
      </c>
      <c r="K8" s="69">
        <v>-1000</v>
      </c>
      <c r="L8" s="75">
        <v>0</v>
      </c>
      <c r="M8" s="69">
        <v>0</v>
      </c>
      <c r="N8" s="69">
        <v>-10000</v>
      </c>
      <c r="O8" s="69">
        <v>-50</v>
      </c>
      <c r="P8" s="69">
        <v>-60</v>
      </c>
    </row>
    <row r="9" spans="1:16">
      <c r="A9">
        <v>2021</v>
      </c>
      <c r="B9">
        <v>2021</v>
      </c>
      <c r="C9" t="s">
        <v>195</v>
      </c>
      <c r="D9" t="s">
        <v>196</v>
      </c>
      <c r="E9" s="72" t="s">
        <v>193</v>
      </c>
      <c r="F9" s="72" t="s">
        <v>198</v>
      </c>
      <c r="G9" s="77">
        <v>150230</v>
      </c>
      <c r="H9" s="70">
        <f t="shared" si="0"/>
        <v>-22534.5</v>
      </c>
      <c r="I9" s="77">
        <v>120000</v>
      </c>
      <c r="J9" s="69">
        <f t="shared" si="1"/>
        <v>-19529.900000000001</v>
      </c>
      <c r="K9" s="69">
        <v>-1000</v>
      </c>
      <c r="L9" s="75">
        <v>-4000</v>
      </c>
      <c r="M9" s="69">
        <v>500</v>
      </c>
      <c r="N9" s="69">
        <v>-76800</v>
      </c>
      <c r="O9" s="69">
        <v>-50</v>
      </c>
      <c r="P9" s="69">
        <v>-50</v>
      </c>
    </row>
    <row r="10" spans="1:16">
      <c r="A10">
        <v>2019</v>
      </c>
      <c r="B10">
        <v>2020</v>
      </c>
      <c r="C10" t="s">
        <v>199</v>
      </c>
      <c r="D10" t="s">
        <v>200</v>
      </c>
      <c r="E10" s="72" t="s">
        <v>193</v>
      </c>
      <c r="F10" s="72" t="s">
        <v>198</v>
      </c>
      <c r="G10" s="77">
        <v>120000</v>
      </c>
      <c r="H10" s="70">
        <f t="shared" si="0"/>
        <v>-18000</v>
      </c>
      <c r="I10" s="77">
        <v>118000</v>
      </c>
      <c r="J10" s="69">
        <f t="shared" si="1"/>
        <v>-15600</v>
      </c>
      <c r="K10" s="69">
        <v>-1000</v>
      </c>
      <c r="L10" s="75">
        <v>0</v>
      </c>
      <c r="M10" s="69">
        <v>0</v>
      </c>
      <c r="N10" s="69">
        <v>-5400</v>
      </c>
      <c r="O10" s="69">
        <v>-50</v>
      </c>
      <c r="P10" s="69">
        <v>-50</v>
      </c>
    </row>
    <row r="11" spans="1:16">
      <c r="A11">
        <v>2019</v>
      </c>
      <c r="B11">
        <v>2020</v>
      </c>
      <c r="C11" t="s">
        <v>199</v>
      </c>
      <c r="D11" t="s">
        <v>200</v>
      </c>
      <c r="E11" s="72" t="s">
        <v>193</v>
      </c>
      <c r="F11" s="72" t="s">
        <v>197</v>
      </c>
      <c r="G11" s="77">
        <v>167671</v>
      </c>
      <c r="H11" s="70">
        <f t="shared" si="0"/>
        <v>-25150.649999999998</v>
      </c>
      <c r="I11" s="77">
        <v>165671</v>
      </c>
      <c r="J11" s="69">
        <f t="shared" si="1"/>
        <v>-21797.23</v>
      </c>
      <c r="K11" s="69">
        <v>-1000</v>
      </c>
      <c r="L11" s="75">
        <v>0</v>
      </c>
      <c r="M11" s="69">
        <v>0</v>
      </c>
      <c r="N11" s="69">
        <v>-6000</v>
      </c>
      <c r="O11" s="69">
        <v>-50</v>
      </c>
      <c r="P11" s="69">
        <v>-70</v>
      </c>
    </row>
    <row r="12" spans="1:16">
      <c r="A12">
        <v>2020</v>
      </c>
      <c r="B12">
        <v>2020</v>
      </c>
      <c r="C12" t="s">
        <v>199</v>
      </c>
      <c r="D12" t="s">
        <v>200</v>
      </c>
      <c r="E12" s="72" t="s">
        <v>193</v>
      </c>
      <c r="F12" s="72" t="s">
        <v>198</v>
      </c>
      <c r="G12" s="77">
        <v>120000</v>
      </c>
      <c r="H12" s="70">
        <f t="shared" si="0"/>
        <v>-18000</v>
      </c>
      <c r="I12" s="77">
        <v>119000</v>
      </c>
      <c r="J12" s="69">
        <f t="shared" si="1"/>
        <v>-15600</v>
      </c>
      <c r="K12" s="69">
        <v>-1000</v>
      </c>
      <c r="L12" s="75">
        <v>0</v>
      </c>
      <c r="M12" s="69">
        <v>0</v>
      </c>
      <c r="N12" s="69">
        <v>-15400</v>
      </c>
      <c r="O12" s="69">
        <v>-50</v>
      </c>
      <c r="P12" s="69">
        <v>-50</v>
      </c>
    </row>
    <row r="13" spans="1:16">
      <c r="A13">
        <v>2020</v>
      </c>
      <c r="B13">
        <v>2020</v>
      </c>
      <c r="C13" t="s">
        <v>199</v>
      </c>
      <c r="D13" t="s">
        <v>200</v>
      </c>
      <c r="E13" s="72" t="s">
        <v>193</v>
      </c>
      <c r="F13" s="72" t="s">
        <v>197</v>
      </c>
      <c r="G13" s="77">
        <v>175198</v>
      </c>
      <c r="H13" s="70">
        <f t="shared" si="0"/>
        <v>-26279.7</v>
      </c>
      <c r="I13" s="77">
        <v>165198</v>
      </c>
      <c r="J13" s="69">
        <f t="shared" si="1"/>
        <v>-22775.74</v>
      </c>
      <c r="K13" s="69">
        <v>-1000</v>
      </c>
      <c r="L13" s="75">
        <v>0</v>
      </c>
      <c r="M13" s="69">
        <v>0</v>
      </c>
      <c r="N13" s="69">
        <v>-35600</v>
      </c>
      <c r="O13" s="69">
        <v>-50</v>
      </c>
      <c r="P13" s="69">
        <v>-70</v>
      </c>
    </row>
    <row r="14" spans="1:16">
      <c r="A14">
        <v>2021</v>
      </c>
      <c r="B14">
        <v>2021</v>
      </c>
      <c r="C14" t="s">
        <v>199</v>
      </c>
      <c r="D14" t="s">
        <v>200</v>
      </c>
      <c r="E14" s="72" t="s">
        <v>193</v>
      </c>
      <c r="F14" s="72" t="s">
        <v>187</v>
      </c>
      <c r="G14" s="77">
        <v>173144</v>
      </c>
      <c r="H14" s="70">
        <f t="shared" si="0"/>
        <v>-25971.599999999999</v>
      </c>
      <c r="I14" s="77">
        <v>139000</v>
      </c>
      <c r="J14" s="69">
        <f t="shared" si="1"/>
        <v>-22508.720000000001</v>
      </c>
      <c r="K14" s="69">
        <v>-1000</v>
      </c>
      <c r="L14" s="75">
        <v>-7000</v>
      </c>
      <c r="M14" s="69">
        <v>500</v>
      </c>
      <c r="N14" s="69">
        <v>-89400</v>
      </c>
      <c r="O14" s="69">
        <v>-50</v>
      </c>
      <c r="P14" s="69">
        <v>-70</v>
      </c>
    </row>
    <row r="15" spans="1:16">
      <c r="A15">
        <v>2022</v>
      </c>
      <c r="B15">
        <v>2022</v>
      </c>
      <c r="C15" t="s">
        <v>199</v>
      </c>
      <c r="D15" t="s">
        <v>200</v>
      </c>
      <c r="E15" s="72" t="s">
        <v>193</v>
      </c>
      <c r="F15" s="72" t="s">
        <v>187</v>
      </c>
      <c r="G15" s="77">
        <v>394000</v>
      </c>
      <c r="H15" s="70">
        <f t="shared" si="0"/>
        <v>-59100</v>
      </c>
      <c r="I15" s="77">
        <v>323000</v>
      </c>
      <c r="J15" s="69">
        <f t="shared" si="1"/>
        <v>-51220</v>
      </c>
      <c r="K15" s="69">
        <v>-1000</v>
      </c>
      <c r="L15" s="75">
        <v>-20000</v>
      </c>
      <c r="M15" s="69">
        <v>5000</v>
      </c>
      <c r="N15" s="69">
        <v>-93000</v>
      </c>
      <c r="O15" s="69">
        <v>-50</v>
      </c>
      <c r="P15" s="69">
        <v>-60</v>
      </c>
    </row>
    <row r="16" spans="1:16">
      <c r="A16">
        <v>2019</v>
      </c>
      <c r="B16">
        <v>2020</v>
      </c>
      <c r="C16" s="72" t="s">
        <v>209</v>
      </c>
      <c r="D16" s="72" t="s">
        <v>210</v>
      </c>
      <c r="E16" s="72" t="s">
        <v>193</v>
      </c>
      <c r="F16" s="72" t="s">
        <v>187</v>
      </c>
      <c r="G16" s="77">
        <v>145090</v>
      </c>
      <c r="H16" s="69">
        <f t="shared" ref="H16:H21" si="2">G16*-0.15</f>
        <v>-21763.5</v>
      </c>
      <c r="I16" s="77">
        <v>140090</v>
      </c>
      <c r="J16" s="69">
        <f t="shared" ref="J16:J21" si="3">-G16*0.13</f>
        <v>-18861.7</v>
      </c>
      <c r="K16" s="69">
        <v>-1000</v>
      </c>
      <c r="L16" s="75">
        <v>0</v>
      </c>
      <c r="M16" s="69">
        <v>0</v>
      </c>
      <c r="N16" s="69">
        <v>-4230</v>
      </c>
      <c r="O16" s="69">
        <v>-50</v>
      </c>
      <c r="P16" s="69">
        <v>-60</v>
      </c>
    </row>
    <row r="17" spans="1:16">
      <c r="A17">
        <v>2020</v>
      </c>
      <c r="B17">
        <v>2020</v>
      </c>
      <c r="C17" s="72" t="s">
        <v>209</v>
      </c>
      <c r="D17" s="72" t="s">
        <v>210</v>
      </c>
      <c r="E17" s="72" t="s">
        <v>193</v>
      </c>
      <c r="F17" s="72" t="s">
        <v>187</v>
      </c>
      <c r="G17" s="77">
        <v>152617</v>
      </c>
      <c r="H17" s="69">
        <f t="shared" si="2"/>
        <v>-22892.55</v>
      </c>
      <c r="I17" s="77">
        <v>150017</v>
      </c>
      <c r="J17" s="69">
        <f t="shared" si="3"/>
        <v>-19840.21</v>
      </c>
      <c r="K17" s="69">
        <v>-1000</v>
      </c>
      <c r="L17" s="75">
        <v>0</v>
      </c>
      <c r="M17" s="69">
        <v>0</v>
      </c>
      <c r="N17" s="69">
        <v>-12000</v>
      </c>
      <c r="O17" s="69">
        <v>-50</v>
      </c>
      <c r="P17" s="69">
        <v>-60</v>
      </c>
    </row>
    <row r="18" spans="1:16">
      <c r="A18">
        <v>2020</v>
      </c>
      <c r="B18">
        <v>2020</v>
      </c>
      <c r="C18" s="72" t="s">
        <v>209</v>
      </c>
      <c r="D18" s="72" t="s">
        <v>210</v>
      </c>
      <c r="E18" s="72" t="s">
        <v>193</v>
      </c>
      <c r="F18" s="72" t="s">
        <v>187</v>
      </c>
      <c r="G18" s="77">
        <v>152617</v>
      </c>
      <c r="H18" s="69">
        <f t="shared" si="2"/>
        <v>-22892.55</v>
      </c>
      <c r="I18" s="77">
        <v>150017</v>
      </c>
      <c r="J18" s="69">
        <f t="shared" si="3"/>
        <v>-19840.21</v>
      </c>
      <c r="K18" s="69">
        <v>-1000</v>
      </c>
      <c r="L18" s="75">
        <v>0</v>
      </c>
      <c r="M18" s="69">
        <v>0</v>
      </c>
      <c r="N18" s="69">
        <v>-12000</v>
      </c>
      <c r="O18" s="69">
        <v>-50</v>
      </c>
      <c r="P18" s="69">
        <v>-60</v>
      </c>
    </row>
    <row r="19" spans="1:16">
      <c r="A19">
        <v>2020</v>
      </c>
      <c r="B19">
        <v>2020</v>
      </c>
      <c r="C19" s="72" t="s">
        <v>209</v>
      </c>
      <c r="D19" s="72" t="s">
        <v>210</v>
      </c>
      <c r="E19" s="72" t="s">
        <v>193</v>
      </c>
      <c r="F19" s="72" t="s">
        <v>197</v>
      </c>
      <c r="G19" s="77">
        <v>110000</v>
      </c>
      <c r="H19" s="69">
        <f t="shared" si="2"/>
        <v>-16500</v>
      </c>
      <c r="I19" s="77">
        <v>107000</v>
      </c>
      <c r="J19" s="69">
        <f t="shared" si="3"/>
        <v>-14300</v>
      </c>
      <c r="K19" s="69">
        <v>-1000</v>
      </c>
      <c r="L19" s="75">
        <v>0</v>
      </c>
      <c r="M19" s="69">
        <v>0</v>
      </c>
      <c r="N19" s="69">
        <v>-10000</v>
      </c>
      <c r="O19" s="69">
        <v>-50</v>
      </c>
      <c r="P19" s="69">
        <v>-60</v>
      </c>
    </row>
    <row r="20" spans="1:16">
      <c r="A20">
        <v>2020</v>
      </c>
      <c r="B20">
        <v>2020</v>
      </c>
      <c r="C20" s="72" t="s">
        <v>209</v>
      </c>
      <c r="D20" s="72" t="s">
        <v>210</v>
      </c>
      <c r="E20" s="72" t="s">
        <v>193</v>
      </c>
      <c r="F20" s="72" t="s">
        <v>197</v>
      </c>
      <c r="G20" s="77">
        <v>110000</v>
      </c>
      <c r="H20" s="69">
        <f t="shared" si="2"/>
        <v>-16500</v>
      </c>
      <c r="I20" s="77">
        <v>107000</v>
      </c>
      <c r="J20" s="69">
        <f t="shared" si="3"/>
        <v>-14300</v>
      </c>
      <c r="K20" s="69">
        <v>-1000</v>
      </c>
      <c r="L20" s="75">
        <v>-50</v>
      </c>
      <c r="M20" s="69">
        <v>5</v>
      </c>
      <c r="N20" s="69">
        <v>-10000</v>
      </c>
      <c r="O20" s="69">
        <v>-50</v>
      </c>
      <c r="P20" s="69">
        <v>-60</v>
      </c>
    </row>
    <row r="21" spans="1:16">
      <c r="A21">
        <v>2021</v>
      </c>
      <c r="B21">
        <v>2021</v>
      </c>
      <c r="C21" s="72" t="s">
        <v>209</v>
      </c>
      <c r="D21" s="72" t="s">
        <v>210</v>
      </c>
      <c r="E21" s="72" t="s">
        <v>193</v>
      </c>
      <c r="F21" s="72" t="s">
        <v>198</v>
      </c>
      <c r="G21" s="77">
        <v>150230</v>
      </c>
      <c r="H21" s="69">
        <f t="shared" si="2"/>
        <v>-22534.5</v>
      </c>
      <c r="I21" s="77">
        <v>120000</v>
      </c>
      <c r="J21" s="69">
        <f t="shared" si="3"/>
        <v>-19529.900000000001</v>
      </c>
      <c r="K21" s="69">
        <v>-1000</v>
      </c>
      <c r="L21" s="75">
        <v>-4000</v>
      </c>
      <c r="M21" s="69">
        <v>500</v>
      </c>
      <c r="N21" s="69">
        <v>-76800</v>
      </c>
      <c r="O21" s="69">
        <v>-50</v>
      </c>
      <c r="P21" s="69">
        <v>-50</v>
      </c>
    </row>
  </sheetData>
  <pageMargins left="0.7" right="0.7" top="0.75" bottom="0.75" header="0.3" footer="0.3"/>
  <pageSetup paperSize="9" orientation="portrait" verticalDpi="0" r:id="rId1"/>
  <headerFooter>
    <oddFooter>&amp;C_x000D_&amp;1#&amp;"Calibri"&amp;10&amp;K000000 Classification: Unclassified</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CAE-FA0C-4126-A496-C1DF35776D23}">
  <sheetPr codeName="Sheet14">
    <tabColor theme="4" tint="0.59999389629810485"/>
  </sheetPr>
  <dimension ref="A2:M12"/>
  <sheetViews>
    <sheetView workbookViewId="0">
      <selection activeCell="F15" sqref="F15"/>
    </sheetView>
  </sheetViews>
  <sheetFormatPr defaultRowHeight="12.5"/>
  <cols>
    <col min="2" max="2" width="12.81640625" customWidth="1"/>
    <col min="3" max="3" width="14.81640625" customWidth="1"/>
    <col min="4" max="4" width="22.453125" customWidth="1"/>
    <col min="5" max="5" width="13.54296875" customWidth="1"/>
    <col min="6" max="6" width="43" bestFit="1" customWidth="1"/>
    <col min="7" max="7" width="19.81640625" customWidth="1"/>
    <col min="8" max="8" width="20" customWidth="1"/>
    <col min="9" max="9" width="17.54296875" customWidth="1"/>
    <col min="10" max="10" width="17.81640625" customWidth="1"/>
    <col min="11" max="13" width="28.7265625" customWidth="1"/>
  </cols>
  <sheetData>
    <row r="2" spans="1:13">
      <c r="A2" s="1" t="s">
        <v>59</v>
      </c>
      <c r="B2" s="172" t="s">
        <v>174</v>
      </c>
      <c r="C2" s="172"/>
      <c r="D2" s="172"/>
    </row>
    <row r="3" spans="1:13" s="63" customFormat="1">
      <c r="A3" s="1" t="s">
        <v>175</v>
      </c>
      <c r="B3" s="172" t="s">
        <v>211</v>
      </c>
      <c r="C3" s="171"/>
      <c r="D3" s="171"/>
    </row>
    <row r="4" spans="1:13" s="63" customFormat="1" ht="18.75" customHeight="1">
      <c r="A4" s="1" t="s">
        <v>177</v>
      </c>
      <c r="B4" s="172" t="s">
        <v>178</v>
      </c>
      <c r="C4" s="172"/>
      <c r="D4" s="172"/>
    </row>
    <row r="5" spans="1:13" s="63" customFormat="1"/>
    <row r="6" spans="1:13" ht="6" customHeight="1"/>
    <row r="7" spans="1:13" ht="31.5">
      <c r="A7" s="1" t="s">
        <v>82</v>
      </c>
      <c r="B7" s="2" t="str">
        <f>'[6]6. Data Items'!$E$7</f>
        <v>Pure Year of Account</v>
      </c>
      <c r="C7" s="2" t="s">
        <v>85</v>
      </c>
      <c r="D7" s="2" t="s">
        <v>87</v>
      </c>
      <c r="E7" s="2" t="s">
        <v>89</v>
      </c>
      <c r="F7" s="2" t="str">
        <f>'[6]6. Data Items'!$E$13</f>
        <v>Settlement Currency Code</v>
      </c>
      <c r="G7" s="2" t="s">
        <v>122</v>
      </c>
      <c r="H7" s="2" t="s">
        <v>124</v>
      </c>
      <c r="I7" s="2" t="s">
        <v>126</v>
      </c>
      <c r="J7" s="2" t="s">
        <v>128</v>
      </c>
      <c r="K7" s="2" t="s">
        <v>136</v>
      </c>
      <c r="L7" s="2" t="s">
        <v>138</v>
      </c>
      <c r="M7" s="2" t="s">
        <v>140</v>
      </c>
    </row>
    <row r="8" spans="1:13" ht="21">
      <c r="A8" s="1" t="s">
        <v>181</v>
      </c>
      <c r="B8" s="3">
        <v>10</v>
      </c>
      <c r="C8" s="3">
        <v>20</v>
      </c>
      <c r="D8" s="3">
        <v>30</v>
      </c>
      <c r="E8" s="3">
        <v>40</v>
      </c>
      <c r="F8" s="3">
        <v>50</v>
      </c>
      <c r="G8" s="3">
        <v>60</v>
      </c>
      <c r="H8" s="3">
        <v>70</v>
      </c>
      <c r="I8" s="3">
        <v>80</v>
      </c>
      <c r="J8" s="3">
        <v>90</v>
      </c>
      <c r="K8" s="3">
        <v>100</v>
      </c>
      <c r="L8" s="3">
        <v>110</v>
      </c>
      <c r="M8" s="3">
        <v>120</v>
      </c>
    </row>
    <row r="9" spans="1:13">
      <c r="A9" s="1" t="s">
        <v>182</v>
      </c>
      <c r="B9" s="56" t="s">
        <v>177</v>
      </c>
      <c r="C9" s="56" t="s">
        <v>177</v>
      </c>
      <c r="D9" s="56" t="s">
        <v>190</v>
      </c>
      <c r="E9" s="56" t="s">
        <v>177</v>
      </c>
      <c r="F9" s="56" t="s">
        <v>177</v>
      </c>
      <c r="G9" s="56" t="s">
        <v>177</v>
      </c>
      <c r="H9" s="56" t="s">
        <v>177</v>
      </c>
      <c r="I9" s="56" t="s">
        <v>177</v>
      </c>
      <c r="J9" s="56" t="s">
        <v>177</v>
      </c>
      <c r="K9" s="56" t="s">
        <v>177</v>
      </c>
      <c r="L9" s="56" t="s">
        <v>177</v>
      </c>
      <c r="M9" s="56" t="s">
        <v>177</v>
      </c>
    </row>
    <row r="10" spans="1:13" ht="178.5" customHeight="1">
      <c r="A10" s="5" t="s">
        <v>83</v>
      </c>
      <c r="B10" s="71" t="str">
        <f>VLOOKUP(B7,Definitions!$B$3:$C$48,2,FALSE)</f>
        <v>Pure Year of Account. Latest 20 pure years of account only.
Note: This form also captures data for unincepted business.</v>
      </c>
      <c r="C10" s="71" t="str">
        <f>VLOOKUP(C7,Definitions!$B$3:$C$48,2,FALSE)</f>
        <v>The reporting year relating to the pure year of account.
Note: This form also captures data for unincepted business.</v>
      </c>
      <c r="D10" s="71" t="str">
        <f>VLOOKUP(D7,Definitions!$B$3:$C$48,2,FALSE)</f>
        <v>Lloyd's Generic Line of Business Code in relation to the syndicate reserving class of business. 
Conditionality Rule: LOB Code will be mandatory, but optional for all relating [Syndicate Reserving Class of Business] reported in the RRQ091 form.</v>
      </c>
      <c r="E10" s="71" t="str">
        <f>VLOOKUP(E7,Definitions!$B$3:$C$48,2,FALSE)</f>
        <v>Syndicate's own Reserving Class of Business.</v>
      </c>
      <c r="F10" s="71" t="str">
        <f>VLOOKUP(F7,Definitions!$B$3:$C$48,2,FALSE)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G10" s="71" t="str">
        <f>VLOOKUP(G7,Definitions!$B$3:$C$48,2,FALSE)</f>
        <v>Total amount of net ultimate premiums.</v>
      </c>
      <c r="H10" s="71" t="str">
        <f>VLOOKUP(H7,Definitions!$B$3:$C$48,2,FALSE)</f>
        <v xml:space="preserve">Total net ultimate amount for all the costs arising from writing insurance contracts. </v>
      </c>
      <c r="I10" s="71" t="str">
        <f>VLOOKUP(I7,Definitions!$B$3:$C$48,2,FALSE)</f>
        <v xml:space="preserve">Total amount of net premiums written. </v>
      </c>
      <c r="J10" s="71" t="str">
        <f>VLOOKUP(J7,Definitions!$B$3:$C$48,2,FALSE)</f>
        <v xml:space="preserve">Total net amount for all the costs arising from writing insurance contracts. </v>
      </c>
      <c r="K10" s="71" t="str">
        <f>VLOOKUP(K7,Definitions!$B$3:$C$48,2,FALSE)</f>
        <v>Total net amount of claims expected to be reported in the future as at the date of the return but excluding management margin.</v>
      </c>
      <c r="L10" s="71" t="str">
        <f>VLOOKUP(L7,Definitions!$B$3:$C$48,2,FALSE)</f>
        <v>Total net amount of earned management margin as at the date of the return.</v>
      </c>
      <c r="M10" s="71" t="str">
        <f>VLOOKUP(M7,Definitions!$B$3:$C$48,2,FALSE)</f>
        <v>Total net amount of unearned (including unwritten) claims as at the date of of return. Unearned management margin.</v>
      </c>
    </row>
    <row r="12" spans="1:13">
      <c r="A12" s="143" t="s">
        <v>81</v>
      </c>
      <c r="B12" s="167"/>
    </row>
  </sheetData>
  <mergeCells count="4">
    <mergeCell ref="A12:B12"/>
    <mergeCell ref="B3:D3"/>
    <mergeCell ref="B2:D2"/>
    <mergeCell ref="B4:D4"/>
  </mergeCells>
  <hyperlinks>
    <hyperlink ref="A12:B12" location="'Cover Sheet'!A1" display="Cover Sheet for this document" xr:uid="{457FDA84-B7E3-426E-8A67-34163A92DFDE}"/>
  </hyperlinks>
  <pageMargins left="0.7" right="0.7" top="0.75" bottom="0.75" header="0.3" footer="0.3"/>
  <headerFooter>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0C01-AE3E-4836-94C7-0D332862E66A}">
  <sheetPr codeName="Sheet15">
    <tabColor theme="4" tint="0.59999389629810485"/>
  </sheetPr>
  <dimension ref="A1:L23"/>
  <sheetViews>
    <sheetView workbookViewId="0">
      <selection activeCell="A3" sqref="A3:L3"/>
    </sheetView>
  </sheetViews>
  <sheetFormatPr defaultRowHeight="12.5"/>
  <cols>
    <col min="1" max="2" width="14.81640625" customWidth="1"/>
    <col min="3" max="3" width="25.54296875" customWidth="1"/>
    <col min="4" max="4" width="21.26953125" customWidth="1"/>
    <col min="5" max="5" width="13" customWidth="1"/>
    <col min="6" max="6" width="18.7265625" customWidth="1"/>
    <col min="7" max="12" width="25.7265625" customWidth="1"/>
  </cols>
  <sheetData>
    <row r="1" spans="1:12" ht="15.5">
      <c r="A1" s="68" t="s">
        <v>212</v>
      </c>
    </row>
    <row r="3" spans="1:12" ht="38">
      <c r="A3" s="66" t="s">
        <v>78</v>
      </c>
      <c r="B3" s="66" t="s">
        <v>85</v>
      </c>
      <c r="C3" s="67" t="s">
        <v>87</v>
      </c>
      <c r="D3" s="66" t="s">
        <v>89</v>
      </c>
      <c r="E3" s="66" t="s">
        <v>100</v>
      </c>
      <c r="F3" s="66" t="s">
        <v>122</v>
      </c>
      <c r="G3" s="66" t="s">
        <v>213</v>
      </c>
      <c r="H3" s="66" t="s">
        <v>126</v>
      </c>
      <c r="I3" s="66" t="s">
        <v>128</v>
      </c>
      <c r="J3" s="66" t="s">
        <v>136</v>
      </c>
      <c r="K3" s="66" t="s">
        <v>138</v>
      </c>
      <c r="L3" s="66" t="s">
        <v>140</v>
      </c>
    </row>
    <row r="4" spans="1:12">
      <c r="A4">
        <v>2019</v>
      </c>
      <c r="B4">
        <v>2020</v>
      </c>
      <c r="C4" t="s">
        <v>195</v>
      </c>
      <c r="D4" t="s">
        <v>196</v>
      </c>
      <c r="E4" s="72" t="s">
        <v>187</v>
      </c>
      <c r="F4" s="69">
        <v>132509</v>
      </c>
      <c r="G4" s="69">
        <v>-19876.349999999999</v>
      </c>
      <c r="H4" s="69">
        <v>108657.37999999999</v>
      </c>
      <c r="I4" s="69">
        <v>-16298.606999999998</v>
      </c>
      <c r="J4" s="69">
        <v>-8000</v>
      </c>
      <c r="K4" s="69">
        <v>-5</v>
      </c>
      <c r="L4" s="69">
        <v>-400</v>
      </c>
    </row>
    <row r="5" spans="1:12">
      <c r="A5">
        <v>2020</v>
      </c>
      <c r="B5">
        <v>2020</v>
      </c>
      <c r="C5" t="s">
        <v>195</v>
      </c>
      <c r="D5" t="s">
        <v>196</v>
      </c>
      <c r="E5" s="72" t="s">
        <v>198</v>
      </c>
      <c r="F5" s="69">
        <v>120000</v>
      </c>
      <c r="G5" s="69">
        <v>-18000</v>
      </c>
      <c r="H5" s="69">
        <v>98400</v>
      </c>
      <c r="I5" s="69">
        <v>-14760</v>
      </c>
      <c r="J5" s="69">
        <v>-17000</v>
      </c>
      <c r="K5" s="69">
        <v>-10</v>
      </c>
      <c r="L5" s="69">
        <v>-600</v>
      </c>
    </row>
    <row r="6" spans="1:12">
      <c r="A6">
        <v>2020</v>
      </c>
      <c r="B6">
        <v>2020</v>
      </c>
      <c r="C6" t="s">
        <v>195</v>
      </c>
      <c r="D6" t="s">
        <v>196</v>
      </c>
      <c r="E6" s="72" t="s">
        <v>187</v>
      </c>
      <c r="F6" s="69">
        <v>150000</v>
      </c>
      <c r="G6" s="69">
        <v>-22500</v>
      </c>
      <c r="H6" s="69">
        <v>122999.99999999999</v>
      </c>
      <c r="I6" s="69">
        <v>-18449.999999999996</v>
      </c>
      <c r="J6" s="69">
        <v>-19000</v>
      </c>
      <c r="K6" s="69">
        <v>-10</v>
      </c>
      <c r="L6" s="69">
        <v>-600</v>
      </c>
    </row>
    <row r="7" spans="1:12">
      <c r="A7">
        <v>2021</v>
      </c>
      <c r="B7">
        <v>2021</v>
      </c>
      <c r="C7" t="s">
        <v>195</v>
      </c>
      <c r="D7" t="s">
        <v>196</v>
      </c>
      <c r="E7" s="72" t="s">
        <v>198</v>
      </c>
      <c r="F7" s="69">
        <v>150000</v>
      </c>
      <c r="G7" s="69">
        <v>-22500</v>
      </c>
      <c r="H7" s="69">
        <v>122999.99999999999</v>
      </c>
      <c r="I7" s="69">
        <v>-18449.999999999996</v>
      </c>
      <c r="J7" s="69">
        <v>-95000</v>
      </c>
      <c r="K7" s="69">
        <v>-15</v>
      </c>
      <c r="L7" s="69">
        <v>-800</v>
      </c>
    </row>
    <row r="8" spans="1:12">
      <c r="A8">
        <v>2022</v>
      </c>
      <c r="B8">
        <v>2022</v>
      </c>
      <c r="C8" t="s">
        <v>195</v>
      </c>
      <c r="D8" t="s">
        <v>196</v>
      </c>
      <c r="E8" s="72" t="s">
        <v>187</v>
      </c>
      <c r="F8" s="69">
        <v>167000</v>
      </c>
      <c r="G8" s="69">
        <v>-25050</v>
      </c>
      <c r="H8" s="69">
        <v>136940</v>
      </c>
      <c r="I8" s="69">
        <v>-20541</v>
      </c>
      <c r="J8" s="69">
        <v>-90000</v>
      </c>
      <c r="K8" s="69">
        <v>-15</v>
      </c>
      <c r="L8" s="69">
        <v>-800</v>
      </c>
    </row>
    <row r="9" spans="1:12">
      <c r="A9">
        <v>2019</v>
      </c>
      <c r="B9">
        <v>2020</v>
      </c>
      <c r="C9" t="s">
        <v>199</v>
      </c>
      <c r="D9" t="s">
        <v>200</v>
      </c>
      <c r="E9" s="72" t="s">
        <v>187</v>
      </c>
      <c r="F9" s="69">
        <v>112509</v>
      </c>
      <c r="G9" s="69">
        <v>-16876.349999999999</v>
      </c>
      <c r="H9" s="69">
        <v>92257.37999999999</v>
      </c>
      <c r="I9" s="69">
        <v>-13838.606999999998</v>
      </c>
      <c r="J9" s="69">
        <v>6300</v>
      </c>
      <c r="K9" s="69">
        <v>-5</v>
      </c>
      <c r="L9" s="69">
        <v>-400</v>
      </c>
    </row>
    <row r="10" spans="1:12">
      <c r="A10">
        <v>2020</v>
      </c>
      <c r="B10">
        <v>2020</v>
      </c>
      <c r="C10" t="s">
        <v>199</v>
      </c>
      <c r="D10" t="s">
        <v>200</v>
      </c>
      <c r="E10" s="72" t="s">
        <v>198</v>
      </c>
      <c r="F10" s="69">
        <v>121000</v>
      </c>
      <c r="G10" s="69">
        <v>-18150</v>
      </c>
      <c r="H10" s="69">
        <v>99220</v>
      </c>
      <c r="I10" s="69">
        <v>-14883</v>
      </c>
      <c r="J10" s="69">
        <v>-29321</v>
      </c>
      <c r="K10" s="69">
        <v>-10</v>
      </c>
      <c r="L10" s="69">
        <v>-600</v>
      </c>
    </row>
    <row r="11" spans="1:12">
      <c r="A11">
        <v>2020</v>
      </c>
      <c r="B11">
        <v>2020</v>
      </c>
      <c r="C11" t="s">
        <v>199</v>
      </c>
      <c r="D11" t="s">
        <v>200</v>
      </c>
      <c r="E11" s="72" t="s">
        <v>187</v>
      </c>
      <c r="F11" s="69">
        <v>164200</v>
      </c>
      <c r="G11" s="69">
        <v>-24630</v>
      </c>
      <c r="H11" s="69">
        <v>134644</v>
      </c>
      <c r="I11" s="69">
        <v>-20196.599999999999</v>
      </c>
      <c r="J11" s="69">
        <v>-32570</v>
      </c>
      <c r="K11" s="69">
        <v>-10</v>
      </c>
      <c r="L11" s="69">
        <v>-600</v>
      </c>
    </row>
    <row r="12" spans="1:12">
      <c r="A12">
        <v>2021</v>
      </c>
      <c r="B12">
        <v>2021</v>
      </c>
      <c r="C12" t="s">
        <v>199</v>
      </c>
      <c r="D12" t="s">
        <v>200</v>
      </c>
      <c r="E12" s="72" t="s">
        <v>198</v>
      </c>
      <c r="F12" s="69">
        <v>150000</v>
      </c>
      <c r="G12" s="69">
        <v>-22500</v>
      </c>
      <c r="H12" s="69">
        <v>122999.99999999999</v>
      </c>
      <c r="I12" s="69">
        <v>-18449.999999999996</v>
      </c>
      <c r="J12" s="69">
        <v>-106451.61290322601</v>
      </c>
      <c r="K12" s="69">
        <v>-15</v>
      </c>
      <c r="L12" s="69">
        <v>-800</v>
      </c>
    </row>
    <row r="13" spans="1:12">
      <c r="A13">
        <v>2022</v>
      </c>
      <c r="B13">
        <v>2022</v>
      </c>
      <c r="C13" t="s">
        <v>199</v>
      </c>
      <c r="D13" t="s">
        <v>200</v>
      </c>
      <c r="E13" s="72" t="s">
        <v>187</v>
      </c>
      <c r="F13" s="69">
        <v>304850.52000000363</v>
      </c>
      <c r="G13" s="69">
        <v>-45727.57800000054</v>
      </c>
      <c r="H13" s="69">
        <v>249977.42640000297</v>
      </c>
      <c r="I13" s="69">
        <v>-37496.613960000446</v>
      </c>
      <c r="J13" s="69">
        <v>-238799.99999999962</v>
      </c>
      <c r="K13" s="69">
        <v>-15</v>
      </c>
      <c r="L13" s="69">
        <v>-800</v>
      </c>
    </row>
    <row r="14" spans="1:12">
      <c r="A14">
        <v>2019</v>
      </c>
      <c r="B14">
        <v>2020</v>
      </c>
      <c r="C14" s="72" t="s">
        <v>209</v>
      </c>
      <c r="D14" s="72" t="s">
        <v>210</v>
      </c>
      <c r="E14" s="72" t="s">
        <v>187</v>
      </c>
      <c r="F14" s="69">
        <v>132509</v>
      </c>
      <c r="G14" s="69">
        <v>-19876.349999999999</v>
      </c>
      <c r="H14" s="69">
        <v>108657.37999999999</v>
      </c>
      <c r="I14" s="69">
        <v>-16298.606999999998</v>
      </c>
      <c r="J14" s="69">
        <v>-8000</v>
      </c>
      <c r="K14" s="69">
        <v>-5</v>
      </c>
      <c r="L14" s="69">
        <v>-400</v>
      </c>
    </row>
    <row r="15" spans="1:12">
      <c r="A15">
        <v>2020</v>
      </c>
      <c r="B15">
        <v>2020</v>
      </c>
      <c r="C15" s="72" t="s">
        <v>209</v>
      </c>
      <c r="D15" s="72" t="s">
        <v>210</v>
      </c>
      <c r="E15" s="72" t="s">
        <v>198</v>
      </c>
      <c r="F15" s="69">
        <v>120000</v>
      </c>
      <c r="G15" s="69">
        <v>-18000</v>
      </c>
      <c r="H15" s="69">
        <v>98400</v>
      </c>
      <c r="I15" s="69">
        <v>-14760</v>
      </c>
      <c r="J15" s="69">
        <v>-17000</v>
      </c>
      <c r="K15" s="69">
        <v>-10</v>
      </c>
      <c r="L15" s="69">
        <v>-600</v>
      </c>
    </row>
    <row r="16" spans="1:12">
      <c r="A16">
        <v>2020</v>
      </c>
      <c r="B16">
        <v>2020</v>
      </c>
      <c r="C16" s="72" t="s">
        <v>209</v>
      </c>
      <c r="D16" s="72" t="s">
        <v>210</v>
      </c>
      <c r="E16" s="72" t="s">
        <v>187</v>
      </c>
      <c r="F16" s="69">
        <v>150000</v>
      </c>
      <c r="G16" s="69">
        <v>-22500</v>
      </c>
      <c r="H16" s="69">
        <v>122999.99999999999</v>
      </c>
      <c r="I16" s="69">
        <v>-18449.999999999996</v>
      </c>
      <c r="J16" s="69">
        <v>-19000</v>
      </c>
      <c r="K16" s="69">
        <v>-10</v>
      </c>
      <c r="L16" s="69">
        <v>-600</v>
      </c>
    </row>
    <row r="17" spans="1:12">
      <c r="A17">
        <v>2021</v>
      </c>
      <c r="B17">
        <v>2021</v>
      </c>
      <c r="C17" s="72" t="s">
        <v>209</v>
      </c>
      <c r="D17" s="72" t="s">
        <v>210</v>
      </c>
      <c r="E17" s="72" t="s">
        <v>198</v>
      </c>
      <c r="F17" s="69">
        <v>150000</v>
      </c>
      <c r="G17" s="69">
        <v>-22500</v>
      </c>
      <c r="H17" s="69">
        <v>122999.99999999999</v>
      </c>
      <c r="I17" s="69">
        <v>-18449.999999999996</v>
      </c>
      <c r="J17" s="69">
        <v>-95000</v>
      </c>
      <c r="K17" s="69">
        <v>-15</v>
      </c>
      <c r="L17" s="69">
        <v>-800</v>
      </c>
    </row>
    <row r="18" spans="1:12">
      <c r="A18">
        <v>2022</v>
      </c>
      <c r="B18">
        <v>2022</v>
      </c>
      <c r="C18" s="72" t="s">
        <v>209</v>
      </c>
      <c r="D18" s="72" t="s">
        <v>210</v>
      </c>
      <c r="E18" s="72" t="s">
        <v>187</v>
      </c>
      <c r="F18" s="69">
        <v>167000</v>
      </c>
      <c r="G18" s="69">
        <v>-25050</v>
      </c>
      <c r="H18" s="69">
        <v>136940</v>
      </c>
      <c r="I18" s="69">
        <v>-20541</v>
      </c>
      <c r="J18" s="69">
        <v>-90000</v>
      </c>
      <c r="K18" s="69">
        <v>-15</v>
      </c>
      <c r="L18" s="69">
        <v>-800</v>
      </c>
    </row>
    <row r="19" spans="1:12">
      <c r="G19" s="74"/>
    </row>
    <row r="20" spans="1:12">
      <c r="G20" s="74"/>
    </row>
    <row r="21" spans="1:12">
      <c r="G21" s="74"/>
    </row>
    <row r="22" spans="1:12">
      <c r="G22" s="74"/>
    </row>
    <row r="23" spans="1:12">
      <c r="G23" s="74"/>
    </row>
  </sheetData>
  <pageMargins left="0.7" right="0.7" top="0.75" bottom="0.75" header="0.3" footer="0.3"/>
  <headerFooter>
    <oddFooter>&amp;C_x000D_&amp;1#&amp;"Calibri"&amp;10&amp;K000000 Classification: Unclassified</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36C4-F637-4086-9C5B-B63E002D1013}">
  <sheetPr codeName="Sheet16">
    <tabColor theme="4" tint="0.59999389629810485"/>
  </sheetPr>
  <dimension ref="A2:E11"/>
  <sheetViews>
    <sheetView workbookViewId="0">
      <selection activeCell="I18" sqref="I18"/>
    </sheetView>
  </sheetViews>
  <sheetFormatPr defaultRowHeight="12.5"/>
  <cols>
    <col min="2" max="2" width="22.453125" customWidth="1"/>
    <col min="3" max="3" width="16.54296875" customWidth="1"/>
    <col min="4" max="5" width="28.7265625" customWidth="1"/>
  </cols>
  <sheetData>
    <row r="2" spans="1:5">
      <c r="A2" s="1" t="s">
        <v>59</v>
      </c>
      <c r="B2" s="172" t="s">
        <v>174</v>
      </c>
      <c r="C2" s="172"/>
      <c r="D2" s="172"/>
      <c r="E2" s="172"/>
    </row>
    <row r="3" spans="1:5" s="63" customFormat="1">
      <c r="A3" s="1" t="s">
        <v>175</v>
      </c>
      <c r="B3" s="172" t="s">
        <v>214</v>
      </c>
      <c r="C3" s="171"/>
      <c r="D3" s="171"/>
      <c r="E3" s="171"/>
    </row>
    <row r="4" spans="1:5" s="63" customFormat="1" ht="18.75" customHeight="1">
      <c r="A4" s="1" t="s">
        <v>177</v>
      </c>
      <c r="B4" s="172" t="s">
        <v>178</v>
      </c>
      <c r="C4" s="172"/>
      <c r="D4" s="172"/>
      <c r="E4" s="172"/>
    </row>
    <row r="5" spans="1:5" s="63" customFormat="1"/>
    <row r="6" spans="1:5" ht="31.5">
      <c r="A6" s="1" t="s">
        <v>82</v>
      </c>
      <c r="B6" s="2" t="s">
        <v>87</v>
      </c>
      <c r="C6" s="2" t="s">
        <v>89</v>
      </c>
      <c r="D6" s="2" t="s">
        <v>102</v>
      </c>
      <c r="E6" s="2" t="s">
        <v>130</v>
      </c>
    </row>
    <row r="7" spans="1:5" ht="21">
      <c r="A7" s="1" t="s">
        <v>181</v>
      </c>
      <c r="B7" s="3">
        <v>10</v>
      </c>
      <c r="C7" s="3">
        <v>20</v>
      </c>
      <c r="D7" s="3">
        <v>30</v>
      </c>
      <c r="E7" s="3">
        <v>40</v>
      </c>
    </row>
    <row r="8" spans="1:5">
      <c r="A8" s="1" t="s">
        <v>182</v>
      </c>
      <c r="B8" s="56" t="s">
        <v>190</v>
      </c>
      <c r="C8" s="56" t="s">
        <v>177</v>
      </c>
      <c r="D8" s="56" t="s">
        <v>177</v>
      </c>
      <c r="E8" s="56" t="s">
        <v>177</v>
      </c>
    </row>
    <row r="9" spans="1:5" ht="178.5" customHeight="1">
      <c r="A9" s="5" t="s">
        <v>83</v>
      </c>
      <c r="B9" s="71" t="str">
        <f>VLOOKUP(B6,Definitions!$B$3:$C$48,2,FALSE)</f>
        <v>Lloyd's Generic Line of Business Code in relation to the syndicate reserving class of business. 
Conditionality Rule: LOB Code will be mandatory, but optional for all relating [Syndicate Reserving Class of Business] reported in the RRQ091 form.</v>
      </c>
      <c r="C9" s="71" t="str">
        <f>VLOOKUP(C6,Definitions!$B$3:$C$48,2,FALSE)</f>
        <v>Syndicate's own Reserving Class of Business.</v>
      </c>
      <c r="D9" s="71" t="str">
        <f>VLOOKUP(D6,Definitions!$B$3:$C$48,2,FALSE)</f>
        <v>Total amount of claims reported but yet to be paid as at the date of the return.</v>
      </c>
      <c r="E9" s="71" t="str">
        <f>VLOOKUP(E6,Definitions!$B$3:$C$48,2,FALSE)</f>
        <v>Total amount of claims expected to be reported in the future as at the date of the return but excluding management margin.</v>
      </c>
    </row>
    <row r="11" spans="1:5">
      <c r="A11" s="143" t="s">
        <v>81</v>
      </c>
      <c r="B11" s="167"/>
    </row>
  </sheetData>
  <mergeCells count="4">
    <mergeCell ref="A11:B11"/>
    <mergeCell ref="B3:E3"/>
    <mergeCell ref="B2:E2"/>
    <mergeCell ref="B4:E4"/>
  </mergeCells>
  <hyperlinks>
    <hyperlink ref="A11:B11" location="'Cover Sheet'!A1" display="Cover Sheet for this document" xr:uid="{D0BA5CB6-EAC4-4650-B7C7-090C609E0CC7}"/>
  </hyperlinks>
  <pageMargins left="0.7" right="0.7" top="0.75" bottom="0.75" header="0.3" footer="0.3"/>
  <headerFooter>
    <oddFooter>&amp;C_x000D_&amp;1#&amp;"Calibri"&amp;10&amp;K000000 Classification: 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21C4-1860-4286-BFF7-F37408A84664}">
  <sheetPr codeName="Sheet17">
    <tabColor theme="4" tint="0.59999389629810485"/>
  </sheetPr>
  <dimension ref="A1:D10"/>
  <sheetViews>
    <sheetView workbookViewId="0">
      <selection activeCell="A3" sqref="A3:D3"/>
    </sheetView>
  </sheetViews>
  <sheetFormatPr defaultRowHeight="12.5"/>
  <cols>
    <col min="1" max="1" width="25.54296875" customWidth="1"/>
    <col min="2" max="2" width="37.7265625" customWidth="1"/>
    <col min="3" max="4" width="25.81640625" customWidth="1"/>
  </cols>
  <sheetData>
    <row r="1" spans="1:4" ht="15.5">
      <c r="A1" s="68" t="s">
        <v>215</v>
      </c>
    </row>
    <row r="2" spans="1:4" ht="6" customHeight="1"/>
    <row r="3" spans="1:4" s="66" customFormat="1" ht="38">
      <c r="A3" s="67" t="s">
        <v>87</v>
      </c>
      <c r="B3" s="66" t="s">
        <v>89</v>
      </c>
      <c r="C3" s="66" t="s">
        <v>102</v>
      </c>
      <c r="D3" s="66" t="s">
        <v>130</v>
      </c>
    </row>
    <row r="4" spans="1:4">
      <c r="A4" t="s">
        <v>216</v>
      </c>
      <c r="B4" t="s">
        <v>217</v>
      </c>
      <c r="C4" s="70">
        <v>-1200000</v>
      </c>
      <c r="D4" s="70">
        <v>-34000</v>
      </c>
    </row>
    <row r="5" spans="1:4">
      <c r="A5" t="s">
        <v>218</v>
      </c>
      <c r="B5" t="s">
        <v>219</v>
      </c>
      <c r="C5" s="70">
        <v>-4500000</v>
      </c>
      <c r="D5" s="70">
        <v>-50000</v>
      </c>
    </row>
    <row r="6" spans="1:4">
      <c r="A6" t="s">
        <v>195</v>
      </c>
      <c r="B6" t="s">
        <v>196</v>
      </c>
      <c r="C6" s="70">
        <v>-8000000</v>
      </c>
      <c r="D6" s="70">
        <v>-30000</v>
      </c>
    </row>
    <row r="7" spans="1:4">
      <c r="A7" t="s">
        <v>220</v>
      </c>
      <c r="B7" t="s">
        <v>221</v>
      </c>
      <c r="C7" s="70">
        <v>-6500000</v>
      </c>
      <c r="D7" s="70">
        <v>-40000</v>
      </c>
    </row>
    <row r="8" spans="1:4">
      <c r="A8" t="s">
        <v>201</v>
      </c>
      <c r="B8" t="s">
        <v>202</v>
      </c>
      <c r="C8" s="70">
        <v>-120000</v>
      </c>
      <c r="D8" s="70">
        <v>-20000</v>
      </c>
    </row>
    <row r="9" spans="1:4">
      <c r="A9" t="s">
        <v>199</v>
      </c>
      <c r="B9" t="s">
        <v>200</v>
      </c>
      <c r="C9" s="70">
        <v>-3000000</v>
      </c>
      <c r="D9" s="70">
        <v>-23000</v>
      </c>
    </row>
    <row r="10" spans="1:4">
      <c r="A10" s="72" t="s">
        <v>209</v>
      </c>
      <c r="B10" s="72" t="s">
        <v>210</v>
      </c>
      <c r="C10" s="70">
        <v>-8000000</v>
      </c>
      <c r="D10" s="70">
        <v>-30000</v>
      </c>
    </row>
  </sheetData>
  <phoneticPr fontId="44" type="noConversion"/>
  <pageMargins left="0.7" right="0.7" top="0.75" bottom="0.75" header="0.3" footer="0.3"/>
  <headerFooter>
    <oddFooter>&amp;C_x000D_&amp;1#&amp;"Calibri"&amp;10&amp;K000000 Classification: Unclassified</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94C3-97C1-486F-B7E2-193A131FDDD8}">
  <sheetPr codeName="Sheet18">
    <tabColor theme="4" tint="0.59999389629810485"/>
  </sheetPr>
  <dimension ref="A2:J11"/>
  <sheetViews>
    <sheetView workbookViewId="0">
      <selection activeCell="I27" sqref="I27"/>
    </sheetView>
  </sheetViews>
  <sheetFormatPr defaultRowHeight="12.5"/>
  <cols>
    <col min="2" max="2" width="21.54296875" customWidth="1"/>
    <col min="3" max="3" width="18.453125" customWidth="1"/>
    <col min="4" max="4" width="22.453125" customWidth="1"/>
    <col min="5" max="5" width="16.54296875" customWidth="1"/>
    <col min="6" max="6" width="35.7265625" customWidth="1"/>
    <col min="7" max="7" width="47.81640625" customWidth="1"/>
    <col min="8" max="10" width="28.7265625" customWidth="1"/>
  </cols>
  <sheetData>
    <row r="2" spans="1:10">
      <c r="A2" s="1" t="s">
        <v>59</v>
      </c>
      <c r="B2" s="168" t="s">
        <v>174</v>
      </c>
      <c r="C2" s="169"/>
    </row>
    <row r="3" spans="1:10" s="63" customFormat="1">
      <c r="A3" s="1" t="s">
        <v>175</v>
      </c>
      <c r="B3" s="168" t="s">
        <v>222</v>
      </c>
      <c r="C3" s="169"/>
      <c r="D3"/>
    </row>
    <row r="4" spans="1:10" s="63" customFormat="1">
      <c r="A4" s="1" t="s">
        <v>177</v>
      </c>
      <c r="B4" s="172" t="s">
        <v>178</v>
      </c>
      <c r="C4" s="171"/>
      <c r="D4"/>
    </row>
    <row r="5" spans="1:10" s="63" customFormat="1">
      <c r="D5"/>
    </row>
    <row r="6" spans="1:10" ht="31.5">
      <c r="A6" s="1" t="s">
        <v>82</v>
      </c>
      <c r="B6" s="2" t="str">
        <f>'[6]6. Data Items'!$E$7</f>
        <v>Pure Year of Account</v>
      </c>
      <c r="C6" s="2" t="s">
        <v>85</v>
      </c>
      <c r="D6" s="2" t="s">
        <v>87</v>
      </c>
      <c r="E6" s="2" t="s">
        <v>89</v>
      </c>
      <c r="F6" s="2" t="s">
        <v>98</v>
      </c>
      <c r="G6" s="2" t="str">
        <f>'[6]6. Data Items'!$E$13</f>
        <v>Settlement Currency Code</v>
      </c>
      <c r="H6" s="2" t="s">
        <v>130</v>
      </c>
      <c r="I6" s="2" t="s">
        <v>132</v>
      </c>
      <c r="J6" s="2" t="s">
        <v>134</v>
      </c>
    </row>
    <row r="7" spans="1:10" ht="21">
      <c r="A7" s="1" t="s">
        <v>181</v>
      </c>
      <c r="B7" s="3">
        <v>10</v>
      </c>
      <c r="C7" s="3">
        <v>20</v>
      </c>
      <c r="D7" s="3">
        <v>30</v>
      </c>
      <c r="E7" s="3">
        <v>40</v>
      </c>
      <c r="F7" s="3">
        <v>50</v>
      </c>
      <c r="G7" s="3">
        <v>60</v>
      </c>
      <c r="H7" s="3">
        <v>70</v>
      </c>
      <c r="I7" s="3">
        <v>90</v>
      </c>
      <c r="J7" s="3">
        <v>100</v>
      </c>
    </row>
    <row r="8" spans="1:10">
      <c r="A8" s="1" t="s">
        <v>182</v>
      </c>
      <c r="B8" s="56" t="s">
        <v>177</v>
      </c>
      <c r="C8" s="56" t="s">
        <v>177</v>
      </c>
      <c r="D8" s="56" t="s">
        <v>190</v>
      </c>
      <c r="E8" s="56" t="s">
        <v>177</v>
      </c>
      <c r="F8" s="56" t="s">
        <v>177</v>
      </c>
      <c r="G8" s="56" t="s">
        <v>177</v>
      </c>
      <c r="H8" s="56" t="s">
        <v>177</v>
      </c>
      <c r="I8" s="56" t="s">
        <v>177</v>
      </c>
      <c r="J8" s="56" t="s">
        <v>177</v>
      </c>
    </row>
    <row r="9" spans="1:10" ht="165" customHeight="1">
      <c r="A9" s="5" t="s">
        <v>83</v>
      </c>
      <c r="B9" s="71" t="str">
        <f>VLOOKUP(B6,Definitions!$B$3:$C$48,2,FALSE)</f>
        <v>Pure Year of Account. Latest 20 pure years of account only.
Note: This form also captures data for unincepted business.</v>
      </c>
      <c r="C9" s="71" t="str">
        <f>VLOOKUP(C6,Definitions!$B$3:$C$48,2,FALSE)</f>
        <v>The reporting year relating to the pure year of account.
Note: This form also captures data for unincepted business.</v>
      </c>
      <c r="D9" s="71" t="str">
        <f>VLOOKUP(D6,Definitions!$B$3:$C$48,2,FALSE)</f>
        <v>Lloyd's Generic Line of Business Code in relation to the syndicate reserving class of business. 
Conditionality Rule: LOB Code will be mandatory, but optional for all relating [Syndicate Reserving Class of Business] reported in the RRQ091 form.</v>
      </c>
      <c r="E9" s="71" t="str">
        <f>VLOOKUP(E6,Definitions!$B$3:$C$48,2,FALSE)</f>
        <v>Syndicate's own Reserving Class of Business.</v>
      </c>
      <c r="F9" s="71" t="str">
        <f>VLOOKUP(F6,Definitions!$B$3:$C$48,2,FALSE)</f>
        <v xml:space="preserve">Catastrophe Coded claims as per QMR Market Bulletin. </v>
      </c>
      <c r="G9" s="71" t="str">
        <f>VLOOKUP(G6,Definitions!$B$3:$C$48,2,FALSE)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H9" s="71" t="str">
        <f>VLOOKUP(H6,Definitions!$B$3:$C$48,2,FALSE)</f>
        <v>Total amount of claims expected to be reported in the future as at the date of the return but excluding management margin.</v>
      </c>
      <c r="I9" s="71" t="str">
        <f>VLOOKUP(I6,Definitions!$B$3:$C$48,2,FALSE)</f>
        <v>Total amount of earned management margin as at the date of the return.</v>
      </c>
      <c r="J9" s="71" t="str">
        <f>VLOOKUP(J6,Definitions!$B$3:$C$48,2,FALSE)</f>
        <v>Total amount of unearned (including unwritten) claims as at the date of of return. Excluding unearned management margin.</v>
      </c>
    </row>
    <row r="11" spans="1:10">
      <c r="A11" s="143" t="s">
        <v>81</v>
      </c>
      <c r="B11" s="167"/>
    </row>
  </sheetData>
  <mergeCells count="4">
    <mergeCell ref="A11:B11"/>
    <mergeCell ref="B2:C2"/>
    <mergeCell ref="B3:C3"/>
    <mergeCell ref="B4:C4"/>
  </mergeCells>
  <hyperlinks>
    <hyperlink ref="A11:B11" location="'Cover Sheet'!A1" display="Cover Sheet for this document" xr:uid="{5100F886-EDF4-4227-959B-54F98AC2684F}"/>
  </hyperlinks>
  <pageMargins left="0.7" right="0.7" top="0.75" bottom="0.75" header="0.3" footer="0.3"/>
  <headerFooter>
    <oddFooter>&amp;C_x000D_&amp;1#&amp;"Calibri"&amp;10&amp;K000000 Classification: 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81C0C-40C0-4480-BBB2-4E6CB5BD9728}">
  <sheetPr>
    <tabColor theme="4" tint="0.59999389629810485"/>
  </sheetPr>
  <dimension ref="A1:I11"/>
  <sheetViews>
    <sheetView workbookViewId="0">
      <selection activeCell="A3" sqref="A3:I3"/>
    </sheetView>
  </sheetViews>
  <sheetFormatPr defaultRowHeight="12.5"/>
  <cols>
    <col min="1" max="2" width="14.7265625" customWidth="1"/>
    <col min="3" max="3" width="25.54296875" customWidth="1"/>
    <col min="4" max="4" width="37.7265625" customWidth="1"/>
    <col min="5" max="6" width="18.7265625" customWidth="1"/>
    <col min="7" max="9" width="25.7265625" customWidth="1"/>
  </cols>
  <sheetData>
    <row r="1" spans="1:9" ht="15.5">
      <c r="A1" s="68" t="s">
        <v>223</v>
      </c>
    </row>
    <row r="3" spans="1:9" s="66" customFormat="1" ht="38">
      <c r="A3" s="66" t="s">
        <v>78</v>
      </c>
      <c r="B3" s="66" t="s">
        <v>85</v>
      </c>
      <c r="C3" s="67" t="s">
        <v>87</v>
      </c>
      <c r="D3" s="66" t="s">
        <v>89</v>
      </c>
      <c r="E3" s="66" t="s">
        <v>224</v>
      </c>
      <c r="F3" s="66" t="s">
        <v>100</v>
      </c>
      <c r="G3" s="66" t="s">
        <v>130</v>
      </c>
      <c r="H3" s="66" t="s">
        <v>132</v>
      </c>
      <c r="I3" s="66" t="s">
        <v>134</v>
      </c>
    </row>
    <row r="4" spans="1:9">
      <c r="A4">
        <v>2019</v>
      </c>
      <c r="B4">
        <v>2020</v>
      </c>
      <c r="C4" t="s">
        <v>195</v>
      </c>
      <c r="D4" t="s">
        <v>196</v>
      </c>
      <c r="E4" t="s">
        <v>225</v>
      </c>
      <c r="F4" t="s">
        <v>187</v>
      </c>
      <c r="G4" s="70">
        <v>-50000</v>
      </c>
      <c r="H4" s="70">
        <v>0</v>
      </c>
      <c r="I4" s="70">
        <v>0</v>
      </c>
    </row>
    <row r="5" spans="1:9">
      <c r="A5">
        <v>2021</v>
      </c>
      <c r="B5">
        <v>2021</v>
      </c>
      <c r="C5" t="s">
        <v>195</v>
      </c>
      <c r="D5" t="s">
        <v>196</v>
      </c>
      <c r="E5" t="s">
        <v>226</v>
      </c>
      <c r="F5" t="s">
        <v>198</v>
      </c>
      <c r="G5" s="70">
        <v>-55500</v>
      </c>
      <c r="H5" s="70">
        <v>0</v>
      </c>
      <c r="I5" s="70">
        <v>0</v>
      </c>
    </row>
    <row r="6" spans="1:9">
      <c r="A6">
        <v>2022</v>
      </c>
      <c r="B6">
        <v>2022</v>
      </c>
      <c r="C6" t="s">
        <v>195</v>
      </c>
      <c r="D6" t="s">
        <v>196</v>
      </c>
      <c r="E6" t="s">
        <v>227</v>
      </c>
      <c r="F6" t="s">
        <v>187</v>
      </c>
      <c r="G6" s="70">
        <v>-38000</v>
      </c>
      <c r="H6" s="70">
        <v>-2000</v>
      </c>
      <c r="I6" s="70">
        <v>-2300</v>
      </c>
    </row>
    <row r="7" spans="1:9">
      <c r="A7">
        <v>2020</v>
      </c>
      <c r="B7">
        <v>2020</v>
      </c>
      <c r="C7" t="s">
        <v>199</v>
      </c>
      <c r="D7" t="s">
        <v>200</v>
      </c>
      <c r="E7" t="s">
        <v>228</v>
      </c>
      <c r="F7" t="s">
        <v>197</v>
      </c>
      <c r="G7" s="70">
        <v>-40000</v>
      </c>
      <c r="H7" s="70">
        <v>0</v>
      </c>
      <c r="I7" s="70">
        <v>0</v>
      </c>
    </row>
    <row r="8" spans="1:9">
      <c r="A8">
        <v>2022</v>
      </c>
      <c r="B8">
        <v>2022</v>
      </c>
      <c r="C8" t="s">
        <v>199</v>
      </c>
      <c r="D8" t="s">
        <v>200</v>
      </c>
      <c r="E8" t="s">
        <v>227</v>
      </c>
      <c r="F8" t="s">
        <v>187</v>
      </c>
      <c r="G8" s="70">
        <v>-37000</v>
      </c>
      <c r="H8" s="70">
        <v>-3000</v>
      </c>
      <c r="I8" s="70">
        <v>-3400</v>
      </c>
    </row>
    <row r="9" spans="1:9">
      <c r="A9">
        <v>2019</v>
      </c>
      <c r="B9">
        <v>2020</v>
      </c>
      <c r="C9" s="72" t="s">
        <v>209</v>
      </c>
      <c r="D9" s="72" t="s">
        <v>210</v>
      </c>
      <c r="E9" t="s">
        <v>225</v>
      </c>
      <c r="F9" t="s">
        <v>187</v>
      </c>
      <c r="G9" s="70">
        <v>-50000</v>
      </c>
      <c r="H9" s="70">
        <v>0</v>
      </c>
      <c r="I9" s="70">
        <v>0</v>
      </c>
    </row>
    <row r="10" spans="1:9">
      <c r="A10">
        <v>2021</v>
      </c>
      <c r="B10">
        <v>2021</v>
      </c>
      <c r="C10" s="72" t="s">
        <v>209</v>
      </c>
      <c r="D10" s="72" t="s">
        <v>210</v>
      </c>
      <c r="E10" t="s">
        <v>226</v>
      </c>
      <c r="F10" t="s">
        <v>198</v>
      </c>
      <c r="G10" s="70">
        <v>-55500</v>
      </c>
      <c r="H10" s="70">
        <v>0</v>
      </c>
      <c r="I10" s="70">
        <v>0</v>
      </c>
    </row>
    <row r="11" spans="1:9">
      <c r="A11">
        <v>2022</v>
      </c>
      <c r="B11">
        <v>2022</v>
      </c>
      <c r="C11" s="72" t="s">
        <v>209</v>
      </c>
      <c r="D11" s="72" t="s">
        <v>210</v>
      </c>
      <c r="E11" t="s">
        <v>227</v>
      </c>
      <c r="F11" t="s">
        <v>187</v>
      </c>
      <c r="G11" s="70">
        <v>-38000</v>
      </c>
      <c r="H11" s="70">
        <v>-2130</v>
      </c>
      <c r="I11" s="70">
        <v>-2000</v>
      </c>
    </row>
  </sheetData>
  <pageMargins left="0.7" right="0.7" top="0.75" bottom="0.75" header="0.3" footer="0.3"/>
  <headerFooter>
    <oddFooter>&amp;C_x000D_&amp;1#&amp;"Calibri"&amp;10&amp;K000000 Classification: Unclassified</oddFooter>
  </headerFooter>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A2C4-9987-48EE-B03C-6A8CB8170068}">
  <sheetPr>
    <tabColor theme="4" tint="0.59999389629810485"/>
  </sheetPr>
  <dimension ref="A2:C11"/>
  <sheetViews>
    <sheetView workbookViewId="0">
      <selection activeCell="C6" sqref="C6"/>
    </sheetView>
  </sheetViews>
  <sheetFormatPr defaultRowHeight="12.5"/>
  <cols>
    <col min="2" max="2" width="23.7265625" customWidth="1"/>
    <col min="3" max="3" width="28.453125" customWidth="1"/>
  </cols>
  <sheetData>
    <row r="2" spans="1:3">
      <c r="A2" s="1" t="s">
        <v>59</v>
      </c>
      <c r="B2" s="168" t="s">
        <v>174</v>
      </c>
      <c r="C2" s="169"/>
    </row>
    <row r="3" spans="1:3" s="63" customFormat="1">
      <c r="A3" s="1" t="s">
        <v>175</v>
      </c>
      <c r="B3" s="168" t="s">
        <v>229</v>
      </c>
      <c r="C3" s="169"/>
    </row>
    <row r="4" spans="1:3" s="63" customFormat="1">
      <c r="A4" s="1" t="s">
        <v>177</v>
      </c>
      <c r="B4" s="172" t="s">
        <v>178</v>
      </c>
      <c r="C4" s="171"/>
    </row>
    <row r="5" spans="1:3" s="63" customFormat="1"/>
    <row r="6" spans="1:3" ht="42">
      <c r="A6" s="1" t="s">
        <v>82</v>
      </c>
      <c r="B6" s="2" t="s">
        <v>142</v>
      </c>
      <c r="C6" s="2" t="s">
        <v>144</v>
      </c>
    </row>
    <row r="7" spans="1:3" ht="21">
      <c r="A7" s="1" t="s">
        <v>181</v>
      </c>
      <c r="B7" s="3">
        <v>10</v>
      </c>
      <c r="C7" s="3">
        <v>20</v>
      </c>
    </row>
    <row r="8" spans="1:3">
      <c r="A8" s="1" t="s">
        <v>182</v>
      </c>
      <c r="B8" s="56" t="s">
        <v>177</v>
      </c>
      <c r="C8" s="56" t="s">
        <v>177</v>
      </c>
    </row>
    <row r="9" spans="1:3" ht="87.5">
      <c r="A9" s="5" t="s">
        <v>83</v>
      </c>
      <c r="B9" s="73" t="str">
        <f>VLOOKUP(B6,Definitions!$B$3:$C$48,2,FALSE)</f>
        <v>Total amount of earned management claims handling expenses (that cannot be allocated to a particular risk) to be paid in the future as at the date of the return.</v>
      </c>
      <c r="C9" s="73" t="str">
        <f>VLOOKUP(C6,Definitions!$B$3:$C$48,2,FALSE)</f>
        <v>Total amount of unearned (including unwritten) management claims handling expenses (that cannot be allocated to a particular risk) to be paid in the future as at the date of the return. Excluding ULAE management margin.</v>
      </c>
    </row>
    <row r="11" spans="1:3">
      <c r="A11" s="143" t="s">
        <v>81</v>
      </c>
      <c r="B11" s="167"/>
    </row>
  </sheetData>
  <mergeCells count="4">
    <mergeCell ref="B2:C2"/>
    <mergeCell ref="B3:C3"/>
    <mergeCell ref="B4:C4"/>
    <mergeCell ref="A11:B11"/>
  </mergeCells>
  <hyperlinks>
    <hyperlink ref="A11:B11" location="'Cover Sheet'!A1" display="Cover Sheet for this document" xr:uid="{DFD04B90-D58B-4B34-AB3A-B2CCED4839F7}"/>
  </hyperlinks>
  <pageMargins left="0.7" right="0.7" top="0.75" bottom="0.75" header="0.3" footer="0.3"/>
  <headerFooter>
    <oddFooter>&amp;C_x000D_&amp;1#&amp;"Calibri"&amp;10&amp;K000000 Classification: Unclassified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5D5FE-D761-4827-895F-8F05061F2D71}">
  <sheetPr>
    <tabColor theme="4" tint="0.59999389629810485"/>
  </sheetPr>
  <dimension ref="A1:B5"/>
  <sheetViews>
    <sheetView workbookViewId="0">
      <selection activeCell="A11" sqref="A11"/>
    </sheetView>
  </sheetViews>
  <sheetFormatPr defaultRowHeight="12.5"/>
  <cols>
    <col min="1" max="1" width="23.1796875" customWidth="1"/>
    <col min="2" max="2" width="24.7265625" customWidth="1"/>
    <col min="3" max="3" width="25.54296875" customWidth="1"/>
    <col min="4" max="4" width="37.7265625" customWidth="1"/>
    <col min="5" max="6" width="18.7265625" customWidth="1"/>
    <col min="7" max="9" width="25.7265625" customWidth="1"/>
  </cols>
  <sheetData>
    <row r="1" spans="1:2" ht="15.5">
      <c r="A1" s="68" t="s">
        <v>230</v>
      </c>
    </row>
    <row r="3" spans="1:2" s="66" customFormat="1" ht="62.5">
      <c r="A3" s="66" t="s">
        <v>142</v>
      </c>
      <c r="B3" s="66" t="s">
        <v>144</v>
      </c>
    </row>
    <row r="4" spans="1:2">
      <c r="A4" s="70">
        <v>-6000</v>
      </c>
      <c r="B4" s="70">
        <v>-2000</v>
      </c>
    </row>
    <row r="5" spans="1:2">
      <c r="B5" s="70"/>
    </row>
  </sheetData>
  <pageMargins left="0.7" right="0.7" top="0.75" bottom="0.75" header="0.3" footer="0.3"/>
  <headerFooter>
    <oddFooter>&amp;C_x000D_&amp;1#&amp;"Calibri"&amp;10&amp;K000000 Classification: Unclassified</oddFooter>
  </headerFooter>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EA96-B051-4BFB-8EF5-ADD735E75E40}">
  <sheetPr codeName="Sheet20">
    <tabColor theme="4" tint="0.59999389629810485"/>
  </sheetPr>
  <dimension ref="A2:K11"/>
  <sheetViews>
    <sheetView zoomScaleNormal="100" workbookViewId="0">
      <selection activeCell="A11" sqref="A11:B11"/>
    </sheetView>
  </sheetViews>
  <sheetFormatPr defaultRowHeight="12.5"/>
  <cols>
    <col min="1" max="1" width="9.1796875" customWidth="1"/>
    <col min="2" max="5" width="23.7265625" customWidth="1"/>
    <col min="6" max="11" width="28.7265625" customWidth="1"/>
  </cols>
  <sheetData>
    <row r="2" spans="1:11">
      <c r="A2" s="1" t="s">
        <v>59</v>
      </c>
      <c r="B2" s="168" t="s">
        <v>174</v>
      </c>
      <c r="C2" s="169"/>
    </row>
    <row r="3" spans="1:11" s="63" customFormat="1">
      <c r="A3" s="1" t="s">
        <v>175</v>
      </c>
      <c r="B3" s="172" t="s">
        <v>231</v>
      </c>
      <c r="C3" s="171"/>
    </row>
    <row r="4" spans="1:11" s="63" customFormat="1" ht="14.25" customHeight="1">
      <c r="A4" s="1" t="s">
        <v>177</v>
      </c>
      <c r="B4" s="172" t="s">
        <v>193</v>
      </c>
      <c r="C4" s="171"/>
    </row>
    <row r="5" spans="1:11" s="63" customFormat="1"/>
    <row r="6" spans="1:11" ht="21">
      <c r="A6" s="1" t="s">
        <v>82</v>
      </c>
      <c r="B6" s="2" t="s">
        <v>78</v>
      </c>
      <c r="C6" s="2" t="s">
        <v>85</v>
      </c>
      <c r="D6" s="2" t="s">
        <v>87</v>
      </c>
      <c r="E6" s="2" t="s">
        <v>89</v>
      </c>
      <c r="F6" s="2" t="s">
        <v>146</v>
      </c>
      <c r="G6" s="2" t="s">
        <v>148</v>
      </c>
      <c r="H6" s="2" t="s">
        <v>150</v>
      </c>
      <c r="I6" s="2" t="s">
        <v>152</v>
      </c>
      <c r="J6" s="2" t="s">
        <v>154</v>
      </c>
      <c r="K6" s="2" t="s">
        <v>156</v>
      </c>
    </row>
    <row r="7" spans="1:11" ht="21">
      <c r="A7" s="1" t="s">
        <v>181</v>
      </c>
      <c r="B7" s="3">
        <v>10</v>
      </c>
      <c r="C7" s="3">
        <v>20</v>
      </c>
      <c r="D7" s="3">
        <v>30</v>
      </c>
      <c r="E7" s="3">
        <v>40</v>
      </c>
      <c r="F7" s="3">
        <v>50</v>
      </c>
      <c r="G7" s="3">
        <v>60</v>
      </c>
      <c r="H7" s="3">
        <v>70</v>
      </c>
      <c r="I7" s="3">
        <v>80</v>
      </c>
      <c r="J7" s="3">
        <v>90</v>
      </c>
      <c r="K7" s="3">
        <v>100</v>
      </c>
    </row>
    <row r="8" spans="1:11">
      <c r="A8" s="1" t="s">
        <v>182</v>
      </c>
      <c r="B8" s="87" t="s">
        <v>177</v>
      </c>
      <c r="C8" s="87" t="s">
        <v>177</v>
      </c>
      <c r="D8" s="56" t="s">
        <v>190</v>
      </c>
      <c r="E8" s="87" t="s">
        <v>177</v>
      </c>
      <c r="F8" s="87" t="s">
        <v>232</v>
      </c>
      <c r="G8" s="87" t="s">
        <v>232</v>
      </c>
      <c r="H8" s="87" t="s">
        <v>232</v>
      </c>
      <c r="I8" s="87" t="s">
        <v>232</v>
      </c>
      <c r="J8" s="87" t="s">
        <v>232</v>
      </c>
      <c r="K8" s="87" t="s">
        <v>232</v>
      </c>
    </row>
    <row r="9" spans="1:11" ht="160.5" customHeight="1">
      <c r="A9" s="5" t="s">
        <v>83</v>
      </c>
      <c r="B9" s="71" t="str">
        <f>VLOOKUP(B6,Definitions!$B$3:$C$48,2,FALSE)</f>
        <v>Pure Year of Account. Latest 20 pure years of account only.
Note: This form also captures data for unincepted business.</v>
      </c>
      <c r="C9" s="71" t="str">
        <f>VLOOKUP(C6,Definitions!$B$3:$C$48,2,FALSE)</f>
        <v>The reporting year relating to the pure year of account.
Note: This form also captures data for unincepted business.</v>
      </c>
      <c r="D9" s="71" t="str">
        <f>VLOOKUP(D6,Definitions!$B$3:$C$48,2,FALSE)</f>
        <v>Lloyd's Generic Line of Business Code in relation to the syndicate reserving class of business. 
Conditionality Rule: LOB Code will be mandatory, but optional for all relating [Syndicate Reserving Class of Business] reported in the RRQ091 form.</v>
      </c>
      <c r="E9" s="71" t="str">
        <f>VLOOKUP(E6,Definitions!$B$3:$C$48,2,FALSE)</f>
        <v>Syndicate's own Reserving Class of Business.</v>
      </c>
      <c r="F9" s="71" t="str">
        <f>VLOOKUP(F6,Definitions!$B$3:$C$48,2,FALSE)</f>
        <v>Gross Gross Actuarial IELR, required at Syndicate Reserving Class for all pure years of account, where used for Attritional losses.</v>
      </c>
      <c r="G9" s="71" t="str">
        <f>VLOOKUP(G6,Definitions!$B$3:$C$48,2,FALSE)</f>
        <v>Gross Gross Actuarial IELR, required at Syndicate Reserving Class for all pure years of account, where used for Large losses.</v>
      </c>
      <c r="H9" s="71" t="str">
        <f>VLOOKUP(H6,Definitions!$B$3:$C$48,2,FALSE)</f>
        <v>Gross Gross Actuarial IELR, required at Syndicate Reserving Class for all pure years of account, where used for Catastrophe losses.</v>
      </c>
      <c r="I9" s="71" t="str">
        <f>VLOOKUP(I6,Definitions!$B$3:$C$48,2,FALSE)</f>
        <v>Gross Net Actuarial IELR, required at Syndicate Reserving Class for all pure years of account, where used for Attritional losses.</v>
      </c>
      <c r="J9" s="71" t="str">
        <f>VLOOKUP(J6,Definitions!$B$3:$C$48,2,FALSE)</f>
        <v>Gross Net Actuarial IELR, required at Syndicate Reserving Class for all pure years of account, where used for Large losses.</v>
      </c>
      <c r="K9" s="71" t="str">
        <f>VLOOKUP(K6,Definitions!$B$3:$C$48,2,FALSE)</f>
        <v>Gross Net Actuarial IELR, required at Syndicate Reserving Class for all pure years of account, where used for Catastrophe losses.</v>
      </c>
    </row>
    <row r="11" spans="1:11">
      <c r="A11" s="143" t="s">
        <v>81</v>
      </c>
      <c r="B11" s="167"/>
    </row>
  </sheetData>
  <mergeCells count="4">
    <mergeCell ref="A11:B11"/>
    <mergeCell ref="B3:C3"/>
    <mergeCell ref="B2:C2"/>
    <mergeCell ref="B4:C4"/>
  </mergeCells>
  <phoneticPr fontId="42" type="noConversion"/>
  <hyperlinks>
    <hyperlink ref="A11:B11" location="'Cover Sheet'!A1" display="Cover Sheet for this document" xr:uid="{18C329B6-BC47-4F2A-94E7-85A7C0D7C6EB}"/>
  </hyperlinks>
  <pageMargins left="0.7" right="0.7" top="0.75" bottom="0.75" header="0.3" footer="0.3"/>
  <headerFooter>
    <oddFooter>&amp;C_x000D_&amp;1#&amp;"Calibri"&amp;10&amp;K000000 Classification: Unclassified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1A2B-2D2D-4684-A859-9EEF7442BFAE}">
  <sheetPr codeName="Sheet21">
    <tabColor theme="4" tint="0.59999389629810485"/>
  </sheetPr>
  <dimension ref="A1:J10"/>
  <sheetViews>
    <sheetView workbookViewId="0">
      <selection activeCell="D19" sqref="D19"/>
    </sheetView>
  </sheetViews>
  <sheetFormatPr defaultRowHeight="12.5"/>
  <cols>
    <col min="1" max="2" width="14.7265625" customWidth="1"/>
    <col min="3" max="3" width="25.54296875" customWidth="1"/>
    <col min="4" max="4" width="37.7265625" customWidth="1"/>
    <col min="5" max="10" width="25.7265625" customWidth="1"/>
  </cols>
  <sheetData>
    <row r="1" spans="1:10" ht="15.5">
      <c r="A1" s="68" t="s">
        <v>233</v>
      </c>
    </row>
    <row r="2" spans="1:10" ht="6" customHeight="1"/>
    <row r="3" spans="1:10" s="66" customFormat="1" ht="38">
      <c r="A3" s="66" t="s">
        <v>78</v>
      </c>
      <c r="B3" s="66" t="s">
        <v>85</v>
      </c>
      <c r="C3" s="67" t="s">
        <v>87</v>
      </c>
      <c r="D3" s="66" t="s">
        <v>89</v>
      </c>
      <c r="E3" s="66" t="s">
        <v>234</v>
      </c>
      <c r="F3" s="66" t="s">
        <v>235</v>
      </c>
      <c r="G3" s="66" t="s">
        <v>236</v>
      </c>
      <c r="H3" s="66" t="s">
        <v>237</v>
      </c>
      <c r="I3" s="66" t="s">
        <v>238</v>
      </c>
      <c r="J3" s="66" t="s">
        <v>239</v>
      </c>
    </row>
    <row r="4" spans="1:10">
      <c r="A4">
        <v>2019</v>
      </c>
      <c r="B4">
        <v>2020</v>
      </c>
      <c r="C4" t="s">
        <v>199</v>
      </c>
      <c r="D4" t="s">
        <v>200</v>
      </c>
      <c r="E4" s="69">
        <v>0.2</v>
      </c>
      <c r="F4" s="69" t="s">
        <v>240</v>
      </c>
      <c r="G4" s="69" t="s">
        <v>240</v>
      </c>
      <c r="H4" s="69" t="s">
        <v>240</v>
      </c>
      <c r="I4" s="69" t="s">
        <v>240</v>
      </c>
      <c r="J4" s="69" t="s">
        <v>240</v>
      </c>
    </row>
    <row r="5" spans="1:10">
      <c r="A5">
        <v>2020</v>
      </c>
      <c r="B5">
        <v>2020</v>
      </c>
      <c r="C5" t="s">
        <v>220</v>
      </c>
      <c r="D5" s="72" t="s">
        <v>221</v>
      </c>
      <c r="E5" s="69">
        <v>0.18</v>
      </c>
      <c r="F5" s="69" t="s">
        <v>240</v>
      </c>
      <c r="G5" s="69" t="s">
        <v>240</v>
      </c>
      <c r="H5" s="69" t="s">
        <v>240</v>
      </c>
      <c r="I5" s="69" t="s">
        <v>240</v>
      </c>
      <c r="J5" s="69" t="s">
        <v>240</v>
      </c>
    </row>
    <row r="6" spans="1:10">
      <c r="A6">
        <v>2021</v>
      </c>
      <c r="B6">
        <v>2021</v>
      </c>
      <c r="C6" t="s">
        <v>195</v>
      </c>
      <c r="D6" t="s">
        <v>196</v>
      </c>
      <c r="E6" s="69">
        <v>0.23</v>
      </c>
      <c r="F6" s="69" t="s">
        <v>240</v>
      </c>
      <c r="G6" s="69" t="s">
        <v>240</v>
      </c>
      <c r="H6" s="69" t="s">
        <v>240</v>
      </c>
      <c r="I6" s="69" t="s">
        <v>240</v>
      </c>
      <c r="J6" s="69" t="s">
        <v>240</v>
      </c>
    </row>
    <row r="7" spans="1:10">
      <c r="A7">
        <v>2020</v>
      </c>
      <c r="B7">
        <v>2020</v>
      </c>
      <c r="C7" t="s">
        <v>218</v>
      </c>
      <c r="D7" t="s">
        <v>219</v>
      </c>
      <c r="E7" s="69" t="s">
        <v>240</v>
      </c>
      <c r="F7" s="69" t="s">
        <v>240</v>
      </c>
      <c r="G7" s="69" t="s">
        <v>240</v>
      </c>
      <c r="H7" s="69">
        <v>0.25</v>
      </c>
      <c r="I7" s="69" t="s">
        <v>240</v>
      </c>
      <c r="J7" s="69" t="s">
        <v>240</v>
      </c>
    </row>
    <row r="8" spans="1:10">
      <c r="A8">
        <v>2021</v>
      </c>
      <c r="B8">
        <v>2021</v>
      </c>
      <c r="C8" t="s">
        <v>216</v>
      </c>
      <c r="D8" t="s">
        <v>217</v>
      </c>
      <c r="E8" s="69" t="s">
        <v>240</v>
      </c>
      <c r="F8" s="69" t="s">
        <v>240</v>
      </c>
      <c r="G8" s="69" t="s">
        <v>240</v>
      </c>
      <c r="H8" s="69">
        <v>0.25</v>
      </c>
      <c r="I8" s="69" t="s">
        <v>240</v>
      </c>
      <c r="J8" s="69" t="s">
        <v>240</v>
      </c>
    </row>
    <row r="9" spans="1:10">
      <c r="A9">
        <v>2021</v>
      </c>
      <c r="B9">
        <v>2021</v>
      </c>
      <c r="C9" t="s">
        <v>201</v>
      </c>
      <c r="D9" t="s">
        <v>202</v>
      </c>
      <c r="E9" s="69" t="s">
        <v>240</v>
      </c>
      <c r="F9" s="69" t="s">
        <v>240</v>
      </c>
      <c r="G9" s="69" t="s">
        <v>240</v>
      </c>
      <c r="H9" s="69">
        <v>0.25</v>
      </c>
      <c r="I9" s="69" t="s">
        <v>240</v>
      </c>
      <c r="J9" s="69" t="s">
        <v>240</v>
      </c>
    </row>
    <row r="10" spans="1:10">
      <c r="A10">
        <v>2021</v>
      </c>
      <c r="B10">
        <v>2021</v>
      </c>
      <c r="C10" s="72" t="s">
        <v>209</v>
      </c>
      <c r="D10" s="72" t="s">
        <v>210</v>
      </c>
      <c r="E10" s="69">
        <v>0.2</v>
      </c>
      <c r="F10" s="69" t="s">
        <v>240</v>
      </c>
      <c r="G10" s="69" t="s">
        <v>240</v>
      </c>
      <c r="H10" s="69" t="s">
        <v>240</v>
      </c>
      <c r="I10" s="69" t="s">
        <v>240</v>
      </c>
      <c r="J10" s="69" t="s">
        <v>240</v>
      </c>
    </row>
  </sheetData>
  <pageMargins left="0.7" right="0.7" top="0.75" bottom="0.75" header="0.3" footer="0.3"/>
  <headerFooter>
    <oddFooter>&amp;C_x000D_&amp;1#&amp;"Calibri"&amp;10&amp;K000000 Classification: Unclassified</oddFooter>
  </headerFooter>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C424-CF06-4E4D-83EA-1893CBE2F2BB}">
  <sheetPr>
    <tabColor theme="4" tint="0.59999389629810485"/>
    <pageSetUpPr fitToPage="1"/>
  </sheetPr>
  <dimension ref="A1:J24"/>
  <sheetViews>
    <sheetView zoomScaleNormal="100" workbookViewId="0">
      <selection activeCell="A24" sqref="A24:B24"/>
    </sheetView>
  </sheetViews>
  <sheetFormatPr defaultRowHeight="12.5"/>
  <cols>
    <col min="1" max="1" width="47.81640625" customWidth="1"/>
    <col min="2" max="2" width="22.453125" customWidth="1"/>
    <col min="3" max="3" width="23" customWidth="1"/>
    <col min="4" max="10" width="14.7265625" customWidth="1"/>
    <col min="11" max="11" width="12.1796875" bestFit="1" customWidth="1"/>
  </cols>
  <sheetData>
    <row r="1" spans="1:10" ht="15.5">
      <c r="A1" s="103" t="s">
        <v>272</v>
      </c>
      <c r="B1" s="104"/>
      <c r="C1" s="104"/>
      <c r="D1" s="104"/>
      <c r="E1" s="104"/>
      <c r="F1" s="104"/>
      <c r="G1" s="104"/>
      <c r="H1" s="104"/>
      <c r="I1" s="104"/>
      <c r="J1" s="104"/>
    </row>
    <row r="2" spans="1:10" ht="15.5">
      <c r="A2" s="105"/>
      <c r="B2" s="105"/>
      <c r="C2" s="105"/>
      <c r="D2" s="105"/>
      <c r="E2" s="105"/>
      <c r="F2" s="105"/>
      <c r="G2" s="105"/>
      <c r="H2" s="105"/>
      <c r="I2" s="105"/>
      <c r="J2" s="105"/>
    </row>
    <row r="3" spans="1:10" ht="15.5">
      <c r="A3" s="106"/>
      <c r="B3" s="106"/>
      <c r="C3" s="106"/>
      <c r="D3" s="106"/>
      <c r="E3" s="106"/>
      <c r="F3" s="106"/>
      <c r="G3" s="106"/>
      <c r="H3" s="106"/>
      <c r="I3" s="106"/>
      <c r="J3" s="106"/>
    </row>
    <row r="4" spans="1:10" ht="15.5">
      <c r="A4" s="106"/>
      <c r="B4" s="106"/>
      <c r="C4" s="106"/>
      <c r="D4" s="106"/>
      <c r="E4" s="106"/>
      <c r="F4" s="106"/>
      <c r="G4" s="106"/>
      <c r="H4" s="106"/>
      <c r="I4" s="106"/>
      <c r="J4" s="106"/>
    </row>
    <row r="5" spans="1:10" ht="15.5">
      <c r="A5" s="107" t="s">
        <v>273</v>
      </c>
      <c r="B5" s="106"/>
      <c r="C5" s="108"/>
      <c r="D5" s="106"/>
      <c r="E5" s="106"/>
      <c r="F5" s="106"/>
      <c r="G5" s="106"/>
      <c r="H5" s="106"/>
      <c r="I5" s="106"/>
      <c r="J5" s="107" t="s">
        <v>274</v>
      </c>
    </row>
    <row r="6" spans="1:10" ht="15.5">
      <c r="A6" s="106"/>
      <c r="B6" s="106"/>
      <c r="C6" s="106"/>
      <c r="D6" s="106"/>
      <c r="E6" s="106"/>
      <c r="F6" s="106"/>
      <c r="G6" s="106"/>
      <c r="H6" s="106"/>
      <c r="I6" s="106"/>
      <c r="J6" s="106"/>
    </row>
    <row r="7" spans="1:10" ht="15.5">
      <c r="A7" s="106"/>
      <c r="B7" s="106"/>
      <c r="C7" s="106"/>
      <c r="D7" s="106"/>
      <c r="E7" s="106"/>
      <c r="F7" s="106"/>
      <c r="G7" s="106"/>
      <c r="H7" s="106"/>
      <c r="I7" s="106"/>
      <c r="J7" s="106"/>
    </row>
    <row r="8" spans="1:10" ht="15.5">
      <c r="A8" s="106" t="s">
        <v>275</v>
      </c>
      <c r="B8" s="106"/>
      <c r="C8" s="106"/>
      <c r="D8" s="106"/>
      <c r="E8" s="106"/>
      <c r="F8" s="106"/>
      <c r="G8" s="106"/>
      <c r="H8" s="106"/>
      <c r="I8" s="106"/>
      <c r="J8" s="106"/>
    </row>
    <row r="9" spans="1:10" ht="15.5">
      <c r="A9" s="109" t="s">
        <v>276</v>
      </c>
      <c r="B9" s="106"/>
      <c r="C9" s="106"/>
      <c r="D9" s="106"/>
      <c r="E9" s="106"/>
      <c r="F9" s="106"/>
      <c r="G9" s="106"/>
      <c r="H9" s="106"/>
      <c r="I9" s="106"/>
      <c r="J9" s="106"/>
    </row>
    <row r="10" spans="1:10" ht="16" thickBot="1">
      <c r="A10" s="110"/>
      <c r="B10" s="110"/>
      <c r="C10" s="110"/>
      <c r="D10" s="110"/>
      <c r="E10" s="110"/>
      <c r="F10" s="110"/>
      <c r="G10" s="110"/>
      <c r="H10" s="110"/>
      <c r="I10" s="110"/>
      <c r="J10" s="110"/>
    </row>
    <row r="11" spans="1:10" ht="13">
      <c r="C11" s="8"/>
    </row>
    <row r="12" spans="1:10" ht="15.75" customHeight="1">
      <c r="A12" s="173" t="s">
        <v>277</v>
      </c>
      <c r="B12" s="173"/>
      <c r="C12" s="173"/>
      <c r="D12" s="173"/>
      <c r="E12" s="173"/>
      <c r="F12" s="173"/>
      <c r="G12" s="173"/>
      <c r="H12" s="173"/>
      <c r="I12" s="173"/>
      <c r="J12" s="173"/>
    </row>
    <row r="13" spans="1:10" ht="15.5">
      <c r="A13" s="107"/>
      <c r="B13" s="111"/>
      <c r="C13" s="111"/>
      <c r="D13" s="111"/>
      <c r="E13" s="111"/>
      <c r="F13" s="111"/>
      <c r="G13" s="111"/>
      <c r="H13" s="111"/>
    </row>
    <row r="14" spans="1:10" ht="15.5">
      <c r="A14" s="107"/>
      <c r="B14" s="111"/>
      <c r="C14" s="111"/>
      <c r="D14" s="111"/>
      <c r="E14" s="111"/>
      <c r="F14" s="111"/>
      <c r="G14" s="111"/>
      <c r="H14" s="111"/>
    </row>
    <row r="15" spans="1:10" ht="15.5">
      <c r="A15" s="112"/>
      <c r="B15" s="112"/>
      <c r="C15" s="112"/>
      <c r="D15" s="112"/>
      <c r="E15" s="112"/>
      <c r="F15" s="112"/>
      <c r="G15" s="112"/>
      <c r="H15" s="112"/>
    </row>
    <row r="16" spans="1:10" ht="15.5">
      <c r="D16" s="112"/>
      <c r="E16" s="112"/>
      <c r="F16" s="112"/>
      <c r="G16" s="112"/>
      <c r="H16" s="112"/>
    </row>
    <row r="17" spans="1:8" ht="32.5">
      <c r="A17" s="113" t="s">
        <v>78</v>
      </c>
      <c r="B17" s="113" t="s">
        <v>104</v>
      </c>
      <c r="C17" s="113" t="s">
        <v>106</v>
      </c>
      <c r="D17" s="112"/>
      <c r="E17" s="112"/>
      <c r="F17" s="112"/>
      <c r="G17" s="112"/>
      <c r="H17" s="112"/>
    </row>
    <row r="18" spans="1:8" ht="15.5">
      <c r="A18" s="114" t="s">
        <v>278</v>
      </c>
      <c r="B18" s="114" t="s">
        <v>279</v>
      </c>
      <c r="C18" s="114" t="s">
        <v>280</v>
      </c>
      <c r="D18" s="112"/>
      <c r="E18" s="112"/>
      <c r="F18" s="112"/>
      <c r="G18" s="112"/>
      <c r="H18" s="112"/>
    </row>
    <row r="19" spans="1:8" ht="15.5">
      <c r="A19" s="115"/>
      <c r="B19" s="116" t="s">
        <v>77</v>
      </c>
      <c r="C19" s="116" t="s">
        <v>77</v>
      </c>
      <c r="D19" s="112"/>
      <c r="E19" s="112"/>
      <c r="F19" s="112"/>
      <c r="G19" s="112"/>
      <c r="H19" s="112"/>
    </row>
    <row r="20" spans="1:8" ht="15.5">
      <c r="A20" s="4"/>
      <c r="B20" s="4"/>
      <c r="C20" s="4"/>
      <c r="D20" s="112"/>
      <c r="E20" s="112"/>
      <c r="F20" s="112"/>
      <c r="G20" s="112"/>
      <c r="H20" s="112"/>
    </row>
    <row r="21" spans="1:8" ht="15.5">
      <c r="A21" s="116"/>
      <c r="B21" s="116" t="s">
        <v>281</v>
      </c>
      <c r="C21" s="116" t="s">
        <v>281</v>
      </c>
      <c r="D21" s="112"/>
      <c r="E21" s="112"/>
      <c r="F21" s="112"/>
      <c r="G21" s="112"/>
      <c r="H21" s="112"/>
    </row>
    <row r="22" spans="1:8" ht="15.5">
      <c r="D22" s="112"/>
      <c r="E22" s="112"/>
      <c r="F22" s="112"/>
      <c r="G22" s="112"/>
      <c r="H22" s="112"/>
    </row>
    <row r="23" spans="1:8" ht="15.5">
      <c r="B23" s="72"/>
      <c r="C23" s="117"/>
      <c r="D23" s="112"/>
      <c r="E23" s="112"/>
      <c r="F23" s="112"/>
      <c r="G23" s="112"/>
      <c r="H23" s="112"/>
    </row>
    <row r="24" spans="1:8" ht="15.5">
      <c r="A24" s="143" t="s">
        <v>81</v>
      </c>
      <c r="B24" s="167"/>
      <c r="D24" s="112"/>
      <c r="E24" s="112"/>
      <c r="F24" s="112"/>
      <c r="G24" s="112"/>
      <c r="H24" s="112"/>
    </row>
  </sheetData>
  <mergeCells count="2">
    <mergeCell ref="A12:J12"/>
    <mergeCell ref="A24:B24"/>
  </mergeCells>
  <hyperlinks>
    <hyperlink ref="A24:B24" location="'Cover Sheet'!A1" display="Cover Sheet for this document" xr:uid="{3BAC9203-9FC6-436A-A158-1F9A66C6F859}"/>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418E6-31CC-4A98-9B13-836C6B752A25}">
  <sheetPr>
    <tabColor theme="4" tint="0.59999389629810485"/>
    <pageSetUpPr fitToPage="1"/>
  </sheetPr>
  <dimension ref="A1:K22"/>
  <sheetViews>
    <sheetView zoomScaleNormal="100" workbookViewId="0">
      <selection activeCell="A22" sqref="A22:B22"/>
    </sheetView>
  </sheetViews>
  <sheetFormatPr defaultColWidth="9.1796875" defaultRowHeight="12.75" customHeight="1"/>
  <cols>
    <col min="1" max="1" width="35.1796875" style="72" customWidth="1"/>
    <col min="2" max="2" width="6.453125" style="72" customWidth="1"/>
    <col min="3" max="6" width="19.7265625" style="72" customWidth="1"/>
    <col min="7" max="7" width="14" style="72" customWidth="1"/>
    <col min="8" max="10" width="12" style="72" bestFit="1" customWidth="1"/>
    <col min="11" max="16384" width="9.1796875" style="72"/>
  </cols>
  <sheetData>
    <row r="1" spans="1:10" ht="13">
      <c r="A1" s="175" t="s">
        <v>282</v>
      </c>
      <c r="B1" s="176"/>
      <c r="C1" s="176"/>
      <c r="D1" s="176"/>
      <c r="E1" s="176"/>
      <c r="F1" s="176"/>
      <c r="G1" s="118"/>
      <c r="H1" s="118"/>
      <c r="I1" s="118"/>
    </row>
    <row r="2" spans="1:10" ht="12.75" customHeight="1">
      <c r="A2" s="119"/>
      <c r="B2" s="119"/>
      <c r="C2" s="119"/>
      <c r="D2" s="119"/>
      <c r="E2" s="119"/>
      <c r="F2" s="119"/>
      <c r="G2" s="119"/>
      <c r="H2" s="119"/>
      <c r="I2" s="119"/>
    </row>
    <row r="4" spans="1:10" ht="13">
      <c r="A4" s="8" t="s">
        <v>273</v>
      </c>
      <c r="F4" s="8" t="s">
        <v>274</v>
      </c>
    </row>
    <row r="6" spans="1:10" ht="13" thickBot="1">
      <c r="A6" s="72" t="s">
        <v>283</v>
      </c>
    </row>
    <row r="7" spans="1:10" ht="13" thickBot="1">
      <c r="A7" s="120" t="s">
        <v>284</v>
      </c>
    </row>
    <row r="8" spans="1:10" ht="12.75" customHeight="1" thickBot="1">
      <c r="A8" s="121"/>
      <c r="B8" s="121"/>
      <c r="C8" s="121"/>
      <c r="D8" s="121"/>
      <c r="E8" s="121"/>
      <c r="F8" s="121"/>
    </row>
    <row r="10" spans="1:10" ht="12.75" customHeight="1">
      <c r="A10" s="173" t="s">
        <v>285</v>
      </c>
      <c r="B10" s="173"/>
      <c r="C10" s="173"/>
      <c r="D10" s="173"/>
      <c r="E10" s="173"/>
      <c r="F10" s="173"/>
      <c r="G10" s="122"/>
      <c r="H10" s="122"/>
      <c r="I10" s="122"/>
      <c r="J10" s="122"/>
    </row>
    <row r="11" spans="1:10" ht="13.5" customHeight="1">
      <c r="F11" s="8"/>
    </row>
    <row r="13" spans="1:10" ht="12.75" customHeight="1">
      <c r="C13" s="177" t="s">
        <v>286</v>
      </c>
      <c r="D13" s="123"/>
      <c r="E13" s="123"/>
      <c r="F13" s="123"/>
    </row>
    <row r="14" spans="1:10" ht="12.75" customHeight="1">
      <c r="C14" s="178"/>
      <c r="D14" s="124"/>
      <c r="E14" s="125"/>
      <c r="F14" s="125"/>
    </row>
    <row r="15" spans="1:10" ht="12.75" customHeight="1">
      <c r="C15" s="179" t="s">
        <v>287</v>
      </c>
      <c r="D15" s="181" t="s">
        <v>288</v>
      </c>
      <c r="E15" s="181" t="s">
        <v>289</v>
      </c>
      <c r="F15" s="181" t="s">
        <v>290</v>
      </c>
    </row>
    <row r="16" spans="1:10" ht="12.75" customHeight="1">
      <c r="C16" s="180"/>
      <c r="D16" s="182"/>
      <c r="E16" s="182"/>
      <c r="F16" s="182"/>
    </row>
    <row r="17" spans="1:11" ht="12.75" customHeight="1">
      <c r="C17" s="126" t="s">
        <v>278</v>
      </c>
      <c r="D17" s="126" t="s">
        <v>279</v>
      </c>
      <c r="E17" s="126" t="s">
        <v>280</v>
      </c>
      <c r="F17" s="126" t="s">
        <v>291</v>
      </c>
    </row>
    <row r="18" spans="1:11" ht="63.75" customHeight="1">
      <c r="A18" s="72" t="s">
        <v>292</v>
      </c>
      <c r="B18" s="127">
        <v>1</v>
      </c>
      <c r="C18" s="128" t="s">
        <v>293</v>
      </c>
      <c r="D18" s="129" t="s">
        <v>294</v>
      </c>
      <c r="E18" s="130" t="s">
        <v>295</v>
      </c>
      <c r="F18" s="131" t="s">
        <v>296</v>
      </c>
      <c r="G18" s="86"/>
      <c r="H18" s="174" t="s">
        <v>297</v>
      </c>
      <c r="I18" s="174"/>
      <c r="J18" s="174"/>
      <c r="K18" s="174"/>
    </row>
    <row r="19" spans="1:11" ht="62.5">
      <c r="A19" s="72" t="s">
        <v>298</v>
      </c>
      <c r="B19" s="127">
        <v>2</v>
      </c>
      <c r="C19" s="128" t="s">
        <v>299</v>
      </c>
      <c r="D19" s="129" t="s">
        <v>300</v>
      </c>
      <c r="E19" s="130" t="s">
        <v>301</v>
      </c>
      <c r="F19" s="131" t="s">
        <v>296</v>
      </c>
      <c r="G19" s="86"/>
      <c r="H19" s="174"/>
      <c r="I19" s="174"/>
      <c r="J19" s="174"/>
      <c r="K19" s="174"/>
    </row>
    <row r="21" spans="1:11" ht="12.75" customHeight="1">
      <c r="A21" s="143"/>
      <c r="B21" s="167"/>
    </row>
    <row r="22" spans="1:11" ht="12.75" customHeight="1">
      <c r="A22" s="143" t="s">
        <v>81</v>
      </c>
      <c r="B22" s="167"/>
    </row>
  </sheetData>
  <mergeCells count="10">
    <mergeCell ref="H18:K19"/>
    <mergeCell ref="A21:B21"/>
    <mergeCell ref="A22:B22"/>
    <mergeCell ref="A1:F1"/>
    <mergeCell ref="A10:F10"/>
    <mergeCell ref="C13:C14"/>
    <mergeCell ref="C15:C16"/>
    <mergeCell ref="D15:D16"/>
    <mergeCell ref="E15:E16"/>
    <mergeCell ref="F15:F16"/>
  </mergeCells>
  <hyperlinks>
    <hyperlink ref="A20:B20" location="'Cover Sheet'!A1" display="Cover Sheet for this document" xr:uid="{C7693583-DE6E-4133-8DD1-B501AB640553}"/>
    <hyperlink ref="A22:B22" location="'Cover Sheet'!A1" display="Cover Sheet for this document" xr:uid="{EFAB2075-985E-452F-9A16-80CEAFB3D5EF}"/>
  </hyperlinks>
  <pageMargins left="0.74803149606299213" right="0.74803149606299213" top="0.98425196850393704" bottom="0.98425196850393704" header="0.51181102362204722" footer="0.51181102362204722"/>
  <pageSetup paperSize="9" scale="95" orientation="landscape" r:id="rId1"/>
  <headerFooter alignWithMargins="0">
    <oddFooter>&amp;L&amp;"Arial,Bold"&amp;12&amp;A&amp;R&amp;8&amp;Z&amp;F&amp;C_x000D_&amp;1#&amp;"Calibri"&amp;10&amp;K000000 Classification: Unclassified&amp;R&amp;8&amp;Z&amp;F&amp;C</oddFooter>
  </headerFooter>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2641-8FE7-4F51-ABA0-4A4A0F0D7EBA}">
  <sheetPr>
    <tabColor theme="4" tint="0.59999389629810485"/>
    <pageSetUpPr fitToPage="1"/>
  </sheetPr>
  <dimension ref="A1:R24"/>
  <sheetViews>
    <sheetView zoomScaleNormal="100" workbookViewId="0">
      <selection activeCell="A24" sqref="A24:B24"/>
    </sheetView>
  </sheetViews>
  <sheetFormatPr defaultRowHeight="12.5"/>
  <cols>
    <col min="1" max="11" width="14.7265625" customWidth="1"/>
    <col min="18" max="18" width="27.1796875" customWidth="1"/>
  </cols>
  <sheetData>
    <row r="1" spans="1:18" ht="15.5">
      <c r="A1" s="103" t="s">
        <v>302</v>
      </c>
      <c r="B1" s="104"/>
      <c r="C1" s="104"/>
      <c r="D1" s="104"/>
      <c r="E1" s="104"/>
      <c r="F1" s="104"/>
      <c r="G1" s="104"/>
      <c r="H1" s="104"/>
      <c r="I1" s="104"/>
    </row>
    <row r="2" spans="1:18" ht="15.5">
      <c r="A2" s="105"/>
      <c r="B2" s="105"/>
      <c r="C2" s="105"/>
      <c r="D2" s="105"/>
      <c r="E2" s="105"/>
      <c r="F2" s="105"/>
      <c r="G2" s="105"/>
      <c r="H2" s="105"/>
      <c r="I2" s="105"/>
      <c r="J2" s="105"/>
      <c r="K2" s="105"/>
    </row>
    <row r="3" spans="1:18" ht="15.5">
      <c r="A3" s="106"/>
      <c r="B3" s="106"/>
      <c r="C3" s="106"/>
      <c r="D3" s="106"/>
      <c r="E3" s="106"/>
      <c r="F3" s="106"/>
      <c r="G3" s="106"/>
      <c r="H3" s="106"/>
      <c r="I3" s="106"/>
      <c r="J3" s="106"/>
      <c r="K3" s="106"/>
    </row>
    <row r="4" spans="1:18" ht="15.5">
      <c r="A4" s="106"/>
      <c r="B4" s="106"/>
      <c r="C4" s="106"/>
      <c r="D4" s="106"/>
      <c r="E4" s="106"/>
      <c r="F4" s="106"/>
      <c r="G4" s="106"/>
      <c r="H4" s="106"/>
      <c r="I4" s="106"/>
      <c r="J4" s="106"/>
      <c r="K4" s="106"/>
    </row>
    <row r="5" spans="1:18" ht="15.5">
      <c r="A5" s="107" t="s">
        <v>273</v>
      </c>
      <c r="B5" s="106"/>
      <c r="C5" s="108"/>
      <c r="D5" s="106"/>
      <c r="E5" s="106"/>
      <c r="F5" s="106"/>
      <c r="G5" s="106"/>
      <c r="H5" s="106"/>
      <c r="I5" s="107"/>
      <c r="J5" s="107"/>
      <c r="K5" s="107" t="s">
        <v>274</v>
      </c>
    </row>
    <row r="6" spans="1:18" ht="15.5">
      <c r="A6" s="106"/>
      <c r="B6" s="106"/>
      <c r="C6" s="106"/>
      <c r="D6" s="106"/>
      <c r="E6" s="106"/>
      <c r="F6" s="106"/>
      <c r="G6" s="106"/>
      <c r="H6" s="106"/>
      <c r="I6" s="106"/>
      <c r="J6" s="106"/>
      <c r="K6" s="106"/>
    </row>
    <row r="7" spans="1:18" ht="15.5">
      <c r="A7" s="106"/>
      <c r="B7" s="106"/>
      <c r="C7" s="106"/>
      <c r="D7" s="106"/>
      <c r="E7" s="106"/>
      <c r="F7" s="106"/>
      <c r="G7" s="106"/>
      <c r="H7" s="106"/>
      <c r="I7" s="106"/>
      <c r="J7" s="106"/>
      <c r="K7" s="106"/>
    </row>
    <row r="8" spans="1:18" ht="15.5">
      <c r="A8" s="106" t="s">
        <v>303</v>
      </c>
      <c r="B8" s="106"/>
      <c r="C8" s="106"/>
      <c r="D8" s="106"/>
      <c r="E8" s="106"/>
      <c r="F8" s="106"/>
      <c r="G8" s="106"/>
      <c r="H8" s="106"/>
      <c r="I8" s="106"/>
      <c r="J8" s="106"/>
      <c r="K8" s="106"/>
    </row>
    <row r="9" spans="1:18" ht="15.5">
      <c r="A9" s="109" t="s">
        <v>276</v>
      </c>
      <c r="B9" s="106"/>
      <c r="C9" s="106"/>
      <c r="D9" s="106"/>
      <c r="E9" s="106"/>
      <c r="F9" s="106"/>
      <c r="G9" s="106"/>
      <c r="H9" s="106"/>
      <c r="I9" s="106"/>
      <c r="J9" s="106"/>
      <c r="K9" s="106"/>
      <c r="R9" s="113" t="s">
        <v>108</v>
      </c>
    </row>
    <row r="10" spans="1:18" ht="16" thickBot="1">
      <c r="A10" s="110"/>
      <c r="B10" s="110"/>
      <c r="C10" s="110"/>
      <c r="D10" s="110"/>
      <c r="E10" s="110"/>
      <c r="F10" s="110"/>
      <c r="G10" s="110"/>
      <c r="H10" s="110"/>
      <c r="I10" s="110"/>
      <c r="J10" s="110"/>
      <c r="K10" s="110"/>
      <c r="R10" s="113" t="s">
        <v>110</v>
      </c>
    </row>
    <row r="11" spans="1:18" ht="13">
      <c r="C11" s="8"/>
      <c r="R11" s="113" t="s">
        <v>112</v>
      </c>
    </row>
    <row r="12" spans="1:18" ht="15.75" customHeight="1">
      <c r="A12" s="173" t="s">
        <v>277</v>
      </c>
      <c r="B12" s="173"/>
      <c r="C12" s="173"/>
      <c r="D12" s="173"/>
      <c r="E12" s="173"/>
      <c r="F12" s="173"/>
      <c r="G12" s="173"/>
      <c r="H12" s="173"/>
      <c r="I12" s="173"/>
      <c r="J12" s="173"/>
      <c r="R12" s="113" t="s">
        <v>114</v>
      </c>
    </row>
    <row r="13" spans="1:18" ht="15.5">
      <c r="A13" s="107"/>
      <c r="B13" s="111"/>
      <c r="C13" s="111"/>
      <c r="D13" s="111"/>
      <c r="E13" s="111"/>
      <c r="F13" s="111"/>
      <c r="G13" s="111"/>
      <c r="R13" s="113" t="s">
        <v>116</v>
      </c>
    </row>
    <row r="14" spans="1:18" ht="22">
      <c r="A14" s="107"/>
      <c r="B14" s="111"/>
      <c r="C14" s="111"/>
      <c r="D14" s="111"/>
      <c r="E14" s="111"/>
      <c r="F14" s="111"/>
      <c r="G14" s="111"/>
      <c r="R14" s="113" t="s">
        <v>118</v>
      </c>
    </row>
    <row r="15" spans="1:18" ht="22">
      <c r="A15" s="112"/>
      <c r="B15" s="112"/>
      <c r="C15" s="112"/>
      <c r="D15" s="112"/>
      <c r="E15" s="112"/>
      <c r="F15" s="112"/>
      <c r="G15" s="112"/>
      <c r="R15" s="113" t="s">
        <v>120</v>
      </c>
    </row>
    <row r="16" spans="1:18" ht="31.5">
      <c r="R16" s="113" t="s">
        <v>130</v>
      </c>
    </row>
    <row r="17" spans="1:18" ht="63">
      <c r="A17" s="113" t="s">
        <v>78</v>
      </c>
      <c r="B17" s="113" t="s">
        <v>108</v>
      </c>
      <c r="C17" s="113" t="s">
        <v>110</v>
      </c>
      <c r="D17" s="113" t="s">
        <v>112</v>
      </c>
      <c r="E17" s="113" t="s">
        <v>114</v>
      </c>
      <c r="F17" s="113" t="s">
        <v>116</v>
      </c>
      <c r="G17" s="113" t="s">
        <v>118</v>
      </c>
      <c r="H17" s="113" t="s">
        <v>120</v>
      </c>
      <c r="I17" s="113" t="s">
        <v>130</v>
      </c>
      <c r="J17" s="113" t="s">
        <v>132</v>
      </c>
      <c r="K17" s="113" t="s">
        <v>134</v>
      </c>
      <c r="R17" s="113" t="s">
        <v>132</v>
      </c>
    </row>
    <row r="18" spans="1:18" ht="31.5">
      <c r="A18" s="114" t="s">
        <v>278</v>
      </c>
      <c r="B18" s="114" t="s">
        <v>279</v>
      </c>
      <c r="C18" s="114" t="s">
        <v>280</v>
      </c>
      <c r="D18" s="114" t="s">
        <v>291</v>
      </c>
      <c r="E18" s="114" t="s">
        <v>304</v>
      </c>
      <c r="F18" s="114" t="s">
        <v>305</v>
      </c>
      <c r="G18" s="114" t="s">
        <v>306</v>
      </c>
      <c r="H18" s="114" t="s">
        <v>307</v>
      </c>
      <c r="I18" s="114" t="s">
        <v>308</v>
      </c>
      <c r="J18" s="114" t="s">
        <v>309</v>
      </c>
      <c r="K18" s="114" t="s">
        <v>310</v>
      </c>
      <c r="R18" s="113" t="s">
        <v>134</v>
      </c>
    </row>
    <row r="19" spans="1:18" ht="13">
      <c r="A19" s="115"/>
      <c r="B19" s="116" t="s">
        <v>77</v>
      </c>
      <c r="C19" s="116" t="s">
        <v>77</v>
      </c>
      <c r="D19" s="116" t="s">
        <v>77</v>
      </c>
      <c r="E19" s="116" t="s">
        <v>77</v>
      </c>
      <c r="F19" s="116" t="s">
        <v>77</v>
      </c>
      <c r="G19" s="116" t="s">
        <v>77</v>
      </c>
      <c r="H19" s="116" t="s">
        <v>77</v>
      </c>
      <c r="I19" s="116" t="s">
        <v>77</v>
      </c>
      <c r="J19" s="116" t="s">
        <v>77</v>
      </c>
      <c r="K19" s="116" t="s">
        <v>77</v>
      </c>
    </row>
    <row r="20" spans="1:18">
      <c r="A20" s="4"/>
      <c r="B20" s="4"/>
      <c r="C20" s="4"/>
      <c r="D20" s="4"/>
      <c r="E20" s="4"/>
      <c r="F20" s="4"/>
      <c r="G20" s="4"/>
      <c r="H20" s="4"/>
      <c r="I20" s="4"/>
      <c r="J20" s="4"/>
      <c r="K20" s="4"/>
    </row>
    <row r="21" spans="1:18">
      <c r="A21" s="116"/>
      <c r="B21" s="116" t="s">
        <v>281</v>
      </c>
      <c r="C21" s="116" t="s">
        <v>281</v>
      </c>
      <c r="D21" s="116" t="s">
        <v>281</v>
      </c>
      <c r="E21" s="116" t="s">
        <v>281</v>
      </c>
      <c r="F21" s="116" t="s">
        <v>281</v>
      </c>
      <c r="G21" s="116" t="s">
        <v>281</v>
      </c>
      <c r="H21" s="116" t="s">
        <v>281</v>
      </c>
      <c r="I21" s="116" t="s">
        <v>281</v>
      </c>
      <c r="J21" s="116" t="s">
        <v>281</v>
      </c>
      <c r="K21" s="116" t="s">
        <v>281</v>
      </c>
    </row>
    <row r="23" spans="1:18">
      <c r="B23" s="72"/>
      <c r="C23" s="117"/>
      <c r="D23" s="117"/>
      <c r="E23" s="117"/>
      <c r="F23" s="117"/>
      <c r="G23" s="117"/>
      <c r="H23" s="117"/>
      <c r="I23" s="117"/>
    </row>
    <row r="24" spans="1:18">
      <c r="A24" s="143" t="s">
        <v>81</v>
      </c>
      <c r="B24" s="167"/>
    </row>
  </sheetData>
  <mergeCells count="2">
    <mergeCell ref="A12:J12"/>
    <mergeCell ref="A24:B24"/>
  </mergeCells>
  <hyperlinks>
    <hyperlink ref="A24:B24" location="'Cover Sheet'!A1" display="Cover Sheet for this document" xr:uid="{74DA87FF-F64F-4EB4-AF80-A0F86106D4B1}"/>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9C22-C597-4CD0-A6D6-2D867EA94113}">
  <sheetPr>
    <tabColor theme="4" tint="0.59999389629810485"/>
    <pageSetUpPr fitToPage="1"/>
  </sheetPr>
  <dimension ref="A1:N24"/>
  <sheetViews>
    <sheetView zoomScaleNormal="100" workbookViewId="0">
      <selection activeCell="A24" sqref="A24:B24"/>
    </sheetView>
  </sheetViews>
  <sheetFormatPr defaultRowHeight="12.5"/>
  <cols>
    <col min="1" max="9" width="14.7265625" customWidth="1"/>
    <col min="10" max="10" width="14.54296875" customWidth="1"/>
    <col min="11" max="11" width="12.1796875" hidden="1" customWidth="1"/>
    <col min="12" max="12" width="1" hidden="1" customWidth="1"/>
    <col min="13" max="13" width="2.54296875" customWidth="1"/>
    <col min="14" max="14" width="53.7265625" customWidth="1"/>
  </cols>
  <sheetData>
    <row r="1" spans="1:14" ht="15.5">
      <c r="A1" s="103" t="s">
        <v>311</v>
      </c>
      <c r="B1" s="104"/>
      <c r="C1" s="104"/>
      <c r="D1" s="104"/>
      <c r="E1" s="104"/>
      <c r="F1" s="104"/>
      <c r="G1" s="104"/>
      <c r="H1" s="104"/>
      <c r="I1" s="104"/>
      <c r="J1" s="104"/>
    </row>
    <row r="2" spans="1:14" ht="15.5">
      <c r="A2" s="105"/>
      <c r="B2" s="105"/>
      <c r="C2" s="105"/>
      <c r="D2" s="105"/>
      <c r="E2" s="105"/>
      <c r="F2" s="105"/>
      <c r="G2" s="105"/>
      <c r="H2" s="105"/>
      <c r="I2" s="105"/>
      <c r="J2" s="105"/>
    </row>
    <row r="3" spans="1:14" ht="15.5">
      <c r="A3" s="106"/>
      <c r="B3" s="106"/>
      <c r="C3" s="106"/>
      <c r="D3" s="106"/>
      <c r="E3" s="106"/>
      <c r="F3" s="106"/>
      <c r="G3" s="106"/>
      <c r="H3" s="106"/>
      <c r="I3" s="106"/>
      <c r="J3" s="106"/>
    </row>
    <row r="4" spans="1:14" ht="15.5">
      <c r="A4" s="106"/>
      <c r="B4" s="106"/>
      <c r="C4" s="106"/>
      <c r="D4" s="106"/>
      <c r="E4" s="106"/>
      <c r="F4" s="106"/>
      <c r="G4" s="106"/>
      <c r="H4" s="106"/>
      <c r="I4" s="106"/>
      <c r="J4" s="106"/>
    </row>
    <row r="5" spans="1:14" ht="15.5">
      <c r="A5" s="107" t="s">
        <v>273</v>
      </c>
      <c r="B5" s="106"/>
      <c r="C5" s="108"/>
      <c r="D5" s="106"/>
      <c r="E5" s="106"/>
      <c r="F5" s="106"/>
      <c r="G5" s="106"/>
      <c r="H5" s="106"/>
      <c r="I5" s="106"/>
      <c r="J5" s="107" t="s">
        <v>274</v>
      </c>
    </row>
    <row r="6" spans="1:14" ht="15.5">
      <c r="A6" s="106"/>
      <c r="B6" s="106"/>
      <c r="C6" s="106"/>
      <c r="D6" s="106"/>
      <c r="E6" s="106"/>
      <c r="F6" s="106"/>
      <c r="G6" s="106"/>
      <c r="H6" s="106"/>
      <c r="I6" s="106"/>
      <c r="J6" s="106"/>
    </row>
    <row r="7" spans="1:14" ht="15.5">
      <c r="A7" s="106"/>
      <c r="B7" s="106"/>
      <c r="C7" s="106"/>
      <c r="D7" s="106"/>
      <c r="E7" s="106"/>
      <c r="F7" s="106"/>
      <c r="G7" s="106"/>
      <c r="H7" s="106"/>
      <c r="I7" s="106"/>
      <c r="J7" s="106"/>
      <c r="N7" s="113" t="s">
        <v>122</v>
      </c>
    </row>
    <row r="8" spans="1:14" ht="15.5">
      <c r="A8" s="106" t="s">
        <v>312</v>
      </c>
      <c r="B8" s="106"/>
      <c r="C8" s="106"/>
      <c r="D8" s="106"/>
      <c r="E8" s="106"/>
      <c r="F8" s="106"/>
      <c r="G8" s="106"/>
      <c r="H8" s="106"/>
      <c r="I8" s="106"/>
      <c r="J8" s="106"/>
      <c r="N8" s="113" t="s">
        <v>124</v>
      </c>
    </row>
    <row r="9" spans="1:14" ht="15.5">
      <c r="A9" s="109" t="s">
        <v>276</v>
      </c>
      <c r="B9" s="106"/>
      <c r="C9" s="106"/>
      <c r="D9" s="106"/>
      <c r="E9" s="106"/>
      <c r="F9" s="106"/>
      <c r="G9" s="106"/>
      <c r="H9" s="106"/>
      <c r="I9" s="106"/>
      <c r="J9" s="106"/>
      <c r="N9" s="113" t="s">
        <v>126</v>
      </c>
    </row>
    <row r="10" spans="1:14" ht="16" thickBot="1">
      <c r="A10" s="110"/>
      <c r="B10" s="110"/>
      <c r="C10" s="110"/>
      <c r="D10" s="110"/>
      <c r="E10" s="110"/>
      <c r="F10" s="110"/>
      <c r="G10" s="110"/>
      <c r="H10" s="110"/>
      <c r="I10" s="110"/>
      <c r="J10" s="110"/>
      <c r="N10" s="113" t="s">
        <v>128</v>
      </c>
    </row>
    <row r="11" spans="1:14" ht="21.5">
      <c r="C11" s="8"/>
      <c r="N11" s="113" t="s">
        <v>136</v>
      </c>
    </row>
    <row r="12" spans="1:14" ht="21.5">
      <c r="A12" s="173" t="s">
        <v>277</v>
      </c>
      <c r="B12" s="173"/>
      <c r="C12" s="173"/>
      <c r="D12" s="173"/>
      <c r="E12" s="173"/>
      <c r="F12" s="173"/>
      <c r="G12" s="173"/>
      <c r="H12" s="173"/>
      <c r="I12" s="173"/>
      <c r="J12" s="173"/>
      <c r="N12" s="113" t="s">
        <v>138</v>
      </c>
    </row>
    <row r="13" spans="1:14" ht="15.5">
      <c r="A13" s="107"/>
      <c r="B13" s="111"/>
      <c r="C13" s="111"/>
      <c r="D13" s="111"/>
      <c r="E13" s="111"/>
      <c r="F13" s="111"/>
      <c r="G13" s="111"/>
      <c r="N13" s="132" t="s">
        <v>140</v>
      </c>
    </row>
    <row r="14" spans="1:14" ht="15.5">
      <c r="A14" s="107"/>
      <c r="B14" s="111"/>
      <c r="C14" s="111"/>
      <c r="D14" s="111"/>
      <c r="E14" s="111"/>
      <c r="F14" s="111"/>
      <c r="G14" s="111"/>
    </row>
    <row r="15" spans="1:14" ht="15.5">
      <c r="A15" s="112"/>
      <c r="B15" s="112"/>
      <c r="C15" s="112"/>
      <c r="D15" s="112"/>
      <c r="E15" s="112"/>
      <c r="F15" s="112"/>
      <c r="G15" s="112"/>
    </row>
    <row r="17" spans="1:8" ht="52.5">
      <c r="A17" s="113" t="s">
        <v>78</v>
      </c>
      <c r="B17" s="113" t="s">
        <v>122</v>
      </c>
      <c r="C17" s="113" t="s">
        <v>124</v>
      </c>
      <c r="D17" s="113" t="s">
        <v>126</v>
      </c>
      <c r="E17" s="113" t="s">
        <v>128</v>
      </c>
      <c r="F17" s="113" t="s">
        <v>136</v>
      </c>
      <c r="G17" s="113" t="s">
        <v>138</v>
      </c>
      <c r="H17" s="113" t="s">
        <v>140</v>
      </c>
    </row>
    <row r="18" spans="1:8">
      <c r="A18" s="114" t="s">
        <v>278</v>
      </c>
      <c r="B18" s="114" t="s">
        <v>279</v>
      </c>
      <c r="C18" s="114" t="s">
        <v>280</v>
      </c>
      <c r="D18" s="114" t="s">
        <v>291</v>
      </c>
      <c r="E18" s="114" t="s">
        <v>304</v>
      </c>
      <c r="F18" s="114" t="s">
        <v>305</v>
      </c>
      <c r="G18" s="114" t="s">
        <v>306</v>
      </c>
      <c r="H18" s="114" t="s">
        <v>307</v>
      </c>
    </row>
    <row r="19" spans="1:8" ht="13">
      <c r="A19" s="115"/>
      <c r="B19" s="116" t="s">
        <v>77</v>
      </c>
      <c r="C19" s="116" t="s">
        <v>77</v>
      </c>
      <c r="D19" s="116" t="s">
        <v>77</v>
      </c>
      <c r="E19" s="116" t="s">
        <v>77</v>
      </c>
      <c r="F19" s="116" t="s">
        <v>77</v>
      </c>
      <c r="G19" s="116" t="s">
        <v>77</v>
      </c>
      <c r="H19" s="116" t="s">
        <v>77</v>
      </c>
    </row>
    <row r="20" spans="1:8">
      <c r="A20" s="4"/>
      <c r="B20" s="4"/>
      <c r="C20" s="4"/>
      <c r="D20" s="4"/>
      <c r="E20" s="4"/>
      <c r="F20" s="4"/>
      <c r="G20" s="4"/>
      <c r="H20" s="4"/>
    </row>
    <row r="21" spans="1:8">
      <c r="A21" s="116"/>
      <c r="B21" s="116" t="s">
        <v>281</v>
      </c>
      <c r="C21" s="116" t="s">
        <v>281</v>
      </c>
      <c r="D21" s="116" t="s">
        <v>281</v>
      </c>
      <c r="E21" s="116" t="s">
        <v>281</v>
      </c>
      <c r="F21" s="116" t="s">
        <v>281</v>
      </c>
      <c r="G21" s="116" t="s">
        <v>281</v>
      </c>
      <c r="H21" s="116" t="s">
        <v>281</v>
      </c>
    </row>
    <row r="23" spans="1:8">
      <c r="B23" s="72"/>
      <c r="C23" s="117"/>
      <c r="D23" s="117"/>
      <c r="E23" s="117"/>
      <c r="F23" s="117"/>
      <c r="G23" s="117"/>
      <c r="H23" s="117"/>
    </row>
    <row r="24" spans="1:8">
      <c r="A24" s="143" t="s">
        <v>81</v>
      </c>
      <c r="B24" s="167"/>
    </row>
  </sheetData>
  <mergeCells count="2">
    <mergeCell ref="A12:J12"/>
    <mergeCell ref="A24:B24"/>
  </mergeCells>
  <hyperlinks>
    <hyperlink ref="A24:B24" location="'Cover Sheet'!A1" display="Cover Sheet for this document" xr:uid="{87AA10EF-99DE-4859-8402-40139DE734ED}"/>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51DCB-6FB0-414D-93D0-0A92A33802D2}">
  <sheetPr>
    <tabColor theme="4" tint="0.59999389629810485"/>
    <pageSetUpPr fitToPage="1"/>
  </sheetPr>
  <dimension ref="A1:J25"/>
  <sheetViews>
    <sheetView zoomScaleNormal="100" workbookViewId="0">
      <selection activeCell="A24" sqref="A24:B24"/>
    </sheetView>
  </sheetViews>
  <sheetFormatPr defaultRowHeight="12.5"/>
  <cols>
    <col min="1" max="10" width="14.7265625" customWidth="1"/>
  </cols>
  <sheetData>
    <row r="1" spans="1:10" ht="15.5">
      <c r="A1" s="103" t="s">
        <v>313</v>
      </c>
      <c r="B1" s="104"/>
      <c r="C1" s="104"/>
      <c r="D1" s="104"/>
      <c r="E1" s="104"/>
      <c r="F1" s="104"/>
      <c r="G1" s="104"/>
      <c r="H1" s="104"/>
      <c r="I1" s="104"/>
    </row>
    <row r="2" spans="1:10" ht="15.5">
      <c r="A2" s="105"/>
      <c r="B2" s="105"/>
      <c r="C2" s="105"/>
      <c r="D2" s="105"/>
      <c r="E2" s="105"/>
      <c r="F2" s="105"/>
      <c r="G2" s="105"/>
      <c r="H2" s="105"/>
      <c r="I2" s="105"/>
    </row>
    <row r="3" spans="1:10" ht="15.5">
      <c r="A3" s="106"/>
      <c r="B3" s="106"/>
      <c r="C3" s="106"/>
      <c r="D3" s="106"/>
      <c r="E3" s="106"/>
      <c r="F3" s="106"/>
      <c r="G3" s="106"/>
      <c r="H3" s="106"/>
      <c r="I3" s="106"/>
    </row>
    <row r="4" spans="1:10" ht="15.5">
      <c r="A4" s="106"/>
      <c r="B4" s="106"/>
      <c r="C4" s="106"/>
      <c r="D4" s="106"/>
      <c r="E4" s="106"/>
      <c r="F4" s="106"/>
      <c r="G4" s="106"/>
      <c r="H4" s="106"/>
      <c r="I4" s="106"/>
    </row>
    <row r="5" spans="1:10" ht="15.5">
      <c r="A5" s="107" t="s">
        <v>273</v>
      </c>
      <c r="B5" s="106"/>
      <c r="C5" s="108"/>
      <c r="D5" s="106"/>
      <c r="E5" s="106"/>
      <c r="F5" s="106"/>
      <c r="G5" s="106"/>
      <c r="H5" s="106"/>
      <c r="I5" s="107"/>
      <c r="J5" s="107" t="s">
        <v>274</v>
      </c>
    </row>
    <row r="6" spans="1:10" ht="15.5">
      <c r="A6" s="106"/>
      <c r="B6" s="106"/>
      <c r="C6" s="106"/>
      <c r="D6" s="106"/>
      <c r="E6" s="106"/>
      <c r="F6" s="106"/>
      <c r="G6" s="106"/>
      <c r="H6" s="106"/>
      <c r="I6" s="106"/>
      <c r="J6" s="106"/>
    </row>
    <row r="7" spans="1:10" ht="15.5">
      <c r="A7" s="106"/>
      <c r="B7" s="106"/>
      <c r="C7" s="106"/>
      <c r="D7" s="106"/>
      <c r="E7" s="106"/>
      <c r="F7" s="106"/>
      <c r="G7" s="106"/>
      <c r="H7" s="106"/>
      <c r="I7" s="106"/>
      <c r="J7" s="106"/>
    </row>
    <row r="8" spans="1:10" ht="15.5">
      <c r="A8" s="106" t="s">
        <v>314</v>
      </c>
      <c r="B8" s="106"/>
      <c r="C8" s="106"/>
      <c r="D8" s="106"/>
      <c r="E8" s="106"/>
      <c r="F8" s="106"/>
      <c r="G8" s="106"/>
      <c r="H8" s="106"/>
      <c r="I8" s="106"/>
      <c r="J8" s="106"/>
    </row>
    <row r="9" spans="1:10" ht="15.5">
      <c r="A9" s="109" t="s">
        <v>276</v>
      </c>
      <c r="B9" s="106"/>
      <c r="C9" s="106"/>
      <c r="D9" s="106"/>
      <c r="E9" s="106"/>
      <c r="F9" s="106"/>
      <c r="G9" s="106"/>
      <c r="H9" s="106"/>
      <c r="I9" s="106"/>
      <c r="J9" s="106"/>
    </row>
    <row r="10" spans="1:10" ht="16" thickBot="1">
      <c r="A10" s="110"/>
      <c r="B10" s="110"/>
      <c r="C10" s="110"/>
      <c r="D10" s="110"/>
      <c r="E10" s="110"/>
      <c r="F10" s="110"/>
      <c r="G10" s="110"/>
      <c r="H10" s="110"/>
      <c r="I10" s="110"/>
      <c r="J10" s="110"/>
    </row>
    <row r="11" spans="1:10" ht="13">
      <c r="C11" s="8"/>
    </row>
    <row r="12" spans="1:10" ht="15.75" customHeight="1">
      <c r="A12" s="173" t="s">
        <v>315</v>
      </c>
      <c r="B12" s="173"/>
      <c r="C12" s="173"/>
      <c r="D12" s="173"/>
      <c r="E12" s="173"/>
      <c r="F12" s="173"/>
      <c r="G12" s="173"/>
      <c r="H12" s="173"/>
      <c r="I12" s="173"/>
    </row>
    <row r="13" spans="1:10" ht="15.5">
      <c r="A13" s="107"/>
      <c r="B13" s="111"/>
      <c r="C13" s="111"/>
      <c r="D13" s="111"/>
      <c r="E13" s="111"/>
      <c r="F13" s="111"/>
      <c r="G13" s="111"/>
    </row>
    <row r="14" spans="1:10" ht="15.5">
      <c r="A14" s="107"/>
      <c r="B14" s="111"/>
      <c r="C14" s="111"/>
      <c r="D14" s="111"/>
      <c r="E14" s="111"/>
      <c r="F14" s="111"/>
      <c r="G14" s="111"/>
    </row>
    <row r="15" spans="1:10" ht="15.5">
      <c r="A15" s="112"/>
      <c r="B15" s="112"/>
      <c r="C15" s="112"/>
      <c r="D15" s="112"/>
      <c r="E15" s="112"/>
      <c r="F15" s="112"/>
      <c r="G15" s="112"/>
    </row>
    <row r="16" spans="1:10" ht="15.5">
      <c r="E16" s="112"/>
      <c r="F16" s="112"/>
      <c r="G16" s="112"/>
    </row>
    <row r="17" spans="1:7" ht="64">
      <c r="A17" s="113" t="s">
        <v>98</v>
      </c>
      <c r="B17" s="113" t="s">
        <v>130</v>
      </c>
      <c r="C17" s="113" t="s">
        <v>132</v>
      </c>
      <c r="D17" s="113" t="s">
        <v>134</v>
      </c>
      <c r="E17" s="112"/>
      <c r="F17" s="112"/>
      <c r="G17" s="112"/>
    </row>
    <row r="18" spans="1:7" ht="15.5">
      <c r="A18" s="114" t="s">
        <v>278</v>
      </c>
      <c r="B18" s="114" t="s">
        <v>279</v>
      </c>
      <c r="C18" s="114" t="s">
        <v>280</v>
      </c>
      <c r="D18" s="114" t="s">
        <v>291</v>
      </c>
      <c r="E18" s="112"/>
      <c r="F18" s="112"/>
      <c r="G18" s="112"/>
    </row>
    <row r="19" spans="1:7" ht="15.5">
      <c r="A19" s="115"/>
      <c r="B19" s="116" t="s">
        <v>77</v>
      </c>
      <c r="C19" s="116" t="s">
        <v>77</v>
      </c>
      <c r="D19" s="116" t="s">
        <v>77</v>
      </c>
      <c r="E19" s="112"/>
      <c r="F19" s="112"/>
      <c r="G19" s="112"/>
    </row>
    <row r="20" spans="1:7" ht="15.5">
      <c r="A20" s="4"/>
      <c r="B20" s="4"/>
      <c r="C20" s="4"/>
      <c r="D20" s="4"/>
      <c r="E20" s="112"/>
      <c r="F20" s="112"/>
      <c r="G20" s="112"/>
    </row>
    <row r="21" spans="1:7" ht="15.5">
      <c r="A21" s="116"/>
      <c r="B21" s="116" t="s">
        <v>281</v>
      </c>
      <c r="C21" s="116" t="s">
        <v>281</v>
      </c>
      <c r="D21" s="116" t="s">
        <v>281</v>
      </c>
      <c r="E21" s="112"/>
      <c r="F21" s="112"/>
      <c r="G21" s="112"/>
    </row>
    <row r="22" spans="1:7" ht="15.5">
      <c r="E22" s="112"/>
      <c r="F22" s="112"/>
      <c r="G22" s="112"/>
    </row>
    <row r="23" spans="1:7" ht="15.5">
      <c r="B23" s="72"/>
      <c r="C23" s="117"/>
      <c r="D23" s="117"/>
      <c r="E23" s="112"/>
      <c r="F23" s="112"/>
      <c r="G23" s="112"/>
    </row>
    <row r="24" spans="1:7" ht="15.5">
      <c r="A24" s="143" t="s">
        <v>81</v>
      </c>
      <c r="B24" s="167"/>
      <c r="E24" s="112"/>
      <c r="F24" s="112"/>
      <c r="G24" s="112"/>
    </row>
    <row r="25" spans="1:7" ht="15.5">
      <c r="E25" s="112"/>
      <c r="F25" s="112"/>
      <c r="G25" s="112"/>
    </row>
  </sheetData>
  <mergeCells count="2">
    <mergeCell ref="A12:I12"/>
    <mergeCell ref="A24:B24"/>
  </mergeCells>
  <hyperlinks>
    <hyperlink ref="A24:B24" location="'Cover Sheet'!A1" display="Cover Sheet for this document" xr:uid="{FE7AC0E1-C222-439C-BED4-D17B6DEB4AD2}"/>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theme="4" tint="0.59999389629810485"/>
    <pageSetUpPr fitToPage="1"/>
  </sheetPr>
  <dimension ref="A1:I22"/>
  <sheetViews>
    <sheetView workbookViewId="0"/>
  </sheetViews>
  <sheetFormatPr defaultColWidth="9.1796875" defaultRowHeight="12.5"/>
  <cols>
    <col min="1" max="1" width="9.1796875" style="7"/>
    <col min="2" max="2" width="12.1796875" style="7" customWidth="1"/>
    <col min="3" max="3" width="5" style="7" customWidth="1"/>
    <col min="4" max="4" width="9.1796875" style="7"/>
    <col min="5" max="5" width="8.1796875" style="7" customWidth="1"/>
    <col min="6" max="6" width="12.54296875" style="7" customWidth="1"/>
    <col min="7" max="16384" width="9.1796875" style="7"/>
  </cols>
  <sheetData>
    <row r="1" spans="1:9" ht="13">
      <c r="A1" s="8" t="s">
        <v>241</v>
      </c>
      <c r="B1" s="72"/>
      <c r="C1" s="72"/>
      <c r="D1" s="72"/>
      <c r="E1" s="72"/>
      <c r="F1" s="72"/>
      <c r="G1" s="72"/>
      <c r="H1" s="72"/>
      <c r="I1" s="72"/>
    </row>
    <row r="2" spans="1:9" ht="13">
      <c r="A2" s="8"/>
      <c r="B2" s="72"/>
      <c r="C2" s="72"/>
      <c r="D2" s="72"/>
      <c r="E2" s="72"/>
      <c r="F2" s="72"/>
      <c r="G2" s="72"/>
      <c r="H2" s="72"/>
      <c r="I2" s="72"/>
    </row>
    <row r="3" spans="1:9">
      <c r="A3" s="72" t="s">
        <v>242</v>
      </c>
      <c r="B3" s="72"/>
      <c r="C3" s="72"/>
      <c r="D3" s="72"/>
      <c r="E3" s="72"/>
      <c r="F3" s="72"/>
      <c r="G3" s="72"/>
      <c r="H3" s="72"/>
      <c r="I3" s="72"/>
    </row>
    <row r="4" spans="1:9">
      <c r="A4" s="72"/>
      <c r="B4" s="72"/>
      <c r="C4" s="72"/>
      <c r="D4" s="72"/>
      <c r="E4" s="72"/>
      <c r="F4" s="72"/>
      <c r="G4" s="72"/>
      <c r="H4" s="72"/>
      <c r="I4" s="72"/>
    </row>
    <row r="5" spans="1:9">
      <c r="A5" s="72" t="s">
        <v>243</v>
      </c>
      <c r="B5" s="72"/>
      <c r="C5" s="72"/>
      <c r="D5" s="72"/>
      <c r="E5" s="72"/>
      <c r="F5" s="72"/>
      <c r="G5" s="72"/>
      <c r="H5" s="72"/>
      <c r="I5" s="72"/>
    </row>
    <row r="6" spans="1:9">
      <c r="A6" s="72" t="s">
        <v>244</v>
      </c>
      <c r="B6" s="72"/>
      <c r="C6" s="72"/>
      <c r="D6" s="72"/>
      <c r="E6" s="72"/>
      <c r="F6" s="72"/>
      <c r="G6" s="72"/>
      <c r="H6" s="72"/>
      <c r="I6" s="72"/>
    </row>
    <row r="7" spans="1:9">
      <c r="A7" s="72" t="s">
        <v>245</v>
      </c>
      <c r="B7" s="72"/>
      <c r="C7" s="72"/>
      <c r="D7" s="72"/>
      <c r="E7" s="72"/>
      <c r="F7" s="72"/>
      <c r="G7" s="72"/>
      <c r="H7" s="72"/>
      <c r="I7" s="72"/>
    </row>
    <row r="8" spans="1:9">
      <c r="A8" s="72"/>
      <c r="B8" s="72"/>
      <c r="C8" s="72"/>
      <c r="D8" s="72"/>
      <c r="E8" s="72"/>
      <c r="F8" s="72"/>
      <c r="G8" s="72"/>
      <c r="H8" s="72"/>
      <c r="I8" s="72"/>
    </row>
    <row r="9" spans="1:9">
      <c r="A9" s="72" t="s">
        <v>246</v>
      </c>
      <c r="B9" s="72"/>
      <c r="C9" s="72"/>
      <c r="D9" s="72"/>
      <c r="E9" s="72"/>
      <c r="F9" s="72"/>
      <c r="G9" s="72"/>
      <c r="H9" s="72"/>
      <c r="I9" s="72"/>
    </row>
    <row r="10" spans="1:9">
      <c r="A10" s="72" t="s">
        <v>247</v>
      </c>
      <c r="B10" s="72"/>
      <c r="C10" s="72"/>
      <c r="D10" s="72"/>
      <c r="E10" s="72"/>
      <c r="F10" s="72"/>
      <c r="G10" s="72"/>
      <c r="H10" s="72"/>
      <c r="I10" s="72"/>
    </row>
    <row r="11" spans="1:9">
      <c r="A11" s="72" t="s">
        <v>248</v>
      </c>
      <c r="B11" s="72"/>
      <c r="C11" s="72"/>
      <c r="D11" s="72"/>
      <c r="E11" s="72"/>
      <c r="F11" s="72"/>
      <c r="G11" s="72"/>
      <c r="H11" s="72"/>
      <c r="I11" s="72"/>
    </row>
    <row r="12" spans="1:9">
      <c r="A12" s="72"/>
      <c r="B12" s="72"/>
      <c r="C12" s="72"/>
      <c r="D12" s="72"/>
      <c r="E12" s="72"/>
      <c r="F12" s="72"/>
      <c r="G12" s="72"/>
      <c r="H12" s="72"/>
      <c r="I12" s="72"/>
    </row>
    <row r="14" spans="1:9">
      <c r="A14" s="72" t="s">
        <v>249</v>
      </c>
      <c r="B14" s="72"/>
      <c r="C14" s="72"/>
      <c r="D14" s="72"/>
      <c r="E14" s="72"/>
      <c r="F14" s="72"/>
      <c r="G14" s="72"/>
      <c r="H14" s="72"/>
      <c r="I14" s="72"/>
    </row>
    <row r="15" spans="1:9">
      <c r="A15" s="72" t="s">
        <v>250</v>
      </c>
      <c r="B15" s="72"/>
      <c r="C15" s="72"/>
      <c r="D15" s="72"/>
      <c r="E15" s="72"/>
      <c r="F15" s="72"/>
      <c r="G15" s="72"/>
      <c r="H15" s="72"/>
      <c r="I15" s="72"/>
    </row>
    <row r="16" spans="1:9">
      <c r="A16" s="72" t="s">
        <v>251</v>
      </c>
      <c r="B16" s="72"/>
      <c r="C16" s="72"/>
      <c r="D16" s="72"/>
      <c r="E16" s="72"/>
      <c r="F16" s="72"/>
      <c r="G16" s="72"/>
      <c r="H16" s="72"/>
      <c r="I16" s="72"/>
    </row>
    <row r="17" spans="1:9">
      <c r="A17" s="72" t="s">
        <v>250</v>
      </c>
      <c r="B17" s="72"/>
      <c r="C17" s="72"/>
      <c r="D17" s="72"/>
      <c r="E17" s="72"/>
      <c r="F17" s="72"/>
      <c r="G17" s="72"/>
      <c r="H17" s="72"/>
      <c r="I17" s="72"/>
    </row>
    <row r="18" spans="1:9">
      <c r="A18" s="72" t="s">
        <v>252</v>
      </c>
      <c r="B18" s="72"/>
      <c r="C18" s="72"/>
      <c r="D18" s="72"/>
      <c r="E18" s="72"/>
      <c r="F18" s="72"/>
      <c r="G18" s="72"/>
      <c r="H18" s="72"/>
      <c r="I18" s="72"/>
    </row>
    <row r="19" spans="1:9">
      <c r="A19" s="72" t="s">
        <v>253</v>
      </c>
      <c r="B19" s="72"/>
      <c r="C19" s="72"/>
      <c r="D19" s="72"/>
      <c r="E19" s="72"/>
      <c r="F19" s="72"/>
      <c r="G19" s="72"/>
      <c r="H19" s="72"/>
      <c r="I19" s="72"/>
    </row>
    <row r="20" spans="1:9">
      <c r="A20" s="72" t="s">
        <v>254</v>
      </c>
      <c r="B20" s="72"/>
      <c r="C20" s="72"/>
      <c r="D20" s="72"/>
      <c r="E20" s="72"/>
      <c r="F20" s="72"/>
      <c r="G20" s="72"/>
      <c r="H20" s="72"/>
      <c r="I20" s="72"/>
    </row>
    <row r="22" spans="1:9">
      <c r="A22" s="143" t="s">
        <v>81</v>
      </c>
      <c r="B22" s="167"/>
      <c r="C22" s="72"/>
      <c r="D22" s="72"/>
      <c r="E22" s="72"/>
      <c r="F22" s="72"/>
      <c r="G22" s="72"/>
      <c r="H22" s="72"/>
      <c r="I22" s="72"/>
    </row>
  </sheetData>
  <mergeCells count="1">
    <mergeCell ref="A22:B22"/>
  </mergeCells>
  <phoneticPr fontId="7" type="noConversion"/>
  <hyperlinks>
    <hyperlink ref="A22:B22" location="'Cover Sheet'!A1" display="Cover Sheet for this document" xr:uid="{ECBD1FE6-B4FB-49F4-BBF3-7D8E06099554}"/>
  </hyperlinks>
  <pageMargins left="0.75" right="0.75" top="1" bottom="1" header="0.5" footer="0.5"/>
  <pageSetup paperSize="9" orientation="landscape" verticalDpi="90" r:id="rId1"/>
  <headerFooter alignWithMargins="0">
    <oddFooter>&amp;C_x000D_&amp;1#&amp;"Calibri"&amp;10&amp;K000000 Classification: Unclassified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theme="4" tint="0.59999389629810485"/>
    <pageSetUpPr fitToPage="1"/>
  </sheetPr>
  <dimension ref="A1:G12"/>
  <sheetViews>
    <sheetView workbookViewId="0">
      <selection activeCell="I25" sqref="I25"/>
    </sheetView>
  </sheetViews>
  <sheetFormatPr defaultRowHeight="12.5"/>
  <cols>
    <col min="1" max="1" width="11.1796875" customWidth="1"/>
    <col min="2" max="2" width="12.1796875" customWidth="1"/>
    <col min="3" max="3" width="12.453125" customWidth="1"/>
  </cols>
  <sheetData>
    <row r="1" spans="1:7" ht="19">
      <c r="A1" s="9" t="s">
        <v>255</v>
      </c>
    </row>
    <row r="2" spans="1:7" ht="13" thickBot="1"/>
    <row r="3" spans="1:7" ht="16.5" customHeight="1">
      <c r="A3" t="s">
        <v>256</v>
      </c>
      <c r="D3" s="10"/>
      <c r="E3" s="11"/>
      <c r="F3" s="11"/>
      <c r="G3" s="12"/>
    </row>
    <row r="4" spans="1:7" ht="12.75" customHeight="1">
      <c r="D4" s="13"/>
      <c r="E4" s="14"/>
      <c r="F4" s="14"/>
      <c r="G4" s="15"/>
    </row>
    <row r="5" spans="1:7" ht="12.75" customHeight="1">
      <c r="D5" s="13"/>
      <c r="E5" s="14"/>
      <c r="F5" s="14"/>
      <c r="G5" s="15"/>
    </row>
    <row r="6" spans="1:7" ht="13.5" customHeight="1" thickBot="1">
      <c r="D6" s="16"/>
      <c r="E6" s="17"/>
      <c r="F6" s="17"/>
      <c r="G6" s="18"/>
    </row>
    <row r="8" spans="1:7" ht="13">
      <c r="A8" s="8" t="s">
        <v>257</v>
      </c>
    </row>
    <row r="9" spans="1:7">
      <c r="A9" s="19" t="s">
        <v>258</v>
      </c>
      <c r="B9" s="19" t="s">
        <v>259</v>
      </c>
      <c r="C9" s="19" t="s">
        <v>260</v>
      </c>
    </row>
    <row r="10" spans="1:7" ht="13">
      <c r="A10" s="20"/>
      <c r="B10" s="20"/>
      <c r="C10" s="20"/>
    </row>
    <row r="12" spans="1:7">
      <c r="A12" s="143" t="s">
        <v>81</v>
      </c>
      <c r="B12" s="167"/>
    </row>
  </sheetData>
  <mergeCells count="1">
    <mergeCell ref="A12:B12"/>
  </mergeCells>
  <phoneticPr fontId="7" type="noConversion"/>
  <hyperlinks>
    <hyperlink ref="A12:B12" location="'Cover Sheet'!A1" display="Cover Sheet for this document" xr:uid="{00000000-0004-0000-1400-000000000000}"/>
  </hyperlinks>
  <pageMargins left="0.75" right="0.75" top="1" bottom="1" header="0.5" footer="0.5"/>
  <pageSetup paperSize="9" scale="19" orientation="landscape" verticalDpi="90" r:id="rId1"/>
  <headerFooter alignWithMargins="0">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d4547e-77cd-44ca-9ba6-81cbcebb628b" xsi:nil="true"/>
    <lcf76f155ced4ddcb4097134ff3c332f xmlns="bef8bcb1-9756-4aa7-94f0-c03e04f00ec0">
      <Terms xmlns="http://schemas.microsoft.com/office/infopath/2007/PartnerControls"/>
    </lcf76f155ced4ddcb4097134ff3c332f>
    <SharedWithUsers xmlns="f7d4547e-77cd-44ca-9ba6-81cbcebb628b">
      <UserInfo>
        <DisplayName>Wainwright, Rosa</DisplayName>
        <AccountId>682</AccountId>
        <AccountType/>
      </UserInfo>
    </SharedWithUsers>
    <_Flow_SignoffStatus xmlns="bef8bcb1-9756-4aa7-94f0-c03e04f00ec0" xsi:nil="true"/>
    <Notes xmlns="bef8bcb1-9756-4aa7-94f0-c03e04f00ec0"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2904DD4285CE4CBEAD1EE5600BB8CC" ma:contentTypeVersion="16" ma:contentTypeDescription="Create a new document." ma:contentTypeScope="" ma:versionID="8579f6f56b065867c0af0422c649ff84">
  <xsd:schema xmlns:xsd="http://www.w3.org/2001/XMLSchema" xmlns:xs="http://www.w3.org/2001/XMLSchema" xmlns:p="http://schemas.microsoft.com/office/2006/metadata/properties" xmlns:ns2="bef8bcb1-9756-4aa7-94f0-c03e04f00ec0" xmlns:ns3="f7d4547e-77cd-44ca-9ba6-81cbcebb628b" targetNamespace="http://schemas.microsoft.com/office/2006/metadata/properties" ma:root="true" ma:fieldsID="850e53e1f5218c730a630ecabaf92e0b" ns2:_="" ns3:_="">
    <xsd:import namespace="bef8bcb1-9756-4aa7-94f0-c03e04f00ec0"/>
    <xsd:import namespace="f7d4547e-77cd-44ca-9ba6-81cbcebb62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_Flow_SignoffStatu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8bcb1-9756-4aa7-94f0-c03e04f00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d4547e-77cd-44ca-9ba6-81cbcebb62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eb8cd1-5119-4c2f-931c-d53133b21c19}" ma:internalName="TaxCatchAll" ma:showField="CatchAllData" ma:web="f7d4547e-77cd-44ca-9ba6-81cbcebb62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C373C7-CF30-49BD-A0B0-03709B004F2B}">
  <ds:schemaRefs>
    <ds:schemaRef ds:uri="http://schemas.microsoft.com/office/2006/metadata/properties"/>
    <ds:schemaRef ds:uri="bef8bcb1-9756-4aa7-94f0-c03e04f00ec0"/>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f7d4547e-77cd-44ca-9ba6-81cbcebb628b"/>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3DD3B29B-6FB9-4B22-B516-00025DF9E1DA}">
  <ds:schemaRefs>
    <ds:schemaRef ds:uri="http://schemas.microsoft.com/office/2006/metadata/longProperties"/>
  </ds:schemaRefs>
</ds:datastoreItem>
</file>

<file path=customXml/itemProps3.xml><?xml version="1.0" encoding="utf-8"?>
<ds:datastoreItem xmlns:ds="http://schemas.openxmlformats.org/officeDocument/2006/customXml" ds:itemID="{B9ED5D81-D815-4485-8856-194D0011E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8bcb1-9756-4aa7-94f0-c03e04f00ec0"/>
    <ds:schemaRef ds:uri="f7d4547e-77cd-44ca-9ba6-81cbcebb6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857297-DC11-4B06-A438-52323850BF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6</vt:i4>
      </vt:variant>
    </vt:vector>
  </HeadingPairs>
  <TitlesOfParts>
    <vt:vector size="35" baseType="lpstr">
      <vt:lpstr>Cover Sheet</vt:lpstr>
      <vt:lpstr>RRA 010 Control</vt:lpstr>
      <vt:lpstr>Definitions</vt:lpstr>
      <vt:lpstr>RRA 020 Exchange Rates</vt:lpstr>
      <vt:lpstr>Exchange Rates</vt:lpstr>
      <vt:lpstr>RRA 071 SCOB Mapping</vt:lpstr>
      <vt:lpstr>RRA 081 Res Class Info </vt:lpstr>
      <vt:lpstr>RRA 091 LPT</vt:lpstr>
      <vt:lpstr>RRA 193 Net Claims</vt:lpstr>
      <vt:lpstr>RRA 193 Example</vt:lpstr>
      <vt:lpstr>RRA 291 Gr Prem and IBNR</vt:lpstr>
      <vt:lpstr>RRA 291 Example</vt:lpstr>
      <vt:lpstr>RRA 292 Net Prem and IBNR Est</vt:lpstr>
      <vt:lpstr>RRA 292 Example</vt:lpstr>
      <vt:lpstr>RRA 293 OS &amp; IBNR (&lt;20 PYoA)</vt:lpstr>
      <vt:lpstr>RRA 293 Example</vt:lpstr>
      <vt:lpstr>RRA 294 Gr IBNR Est (Cat only)</vt:lpstr>
      <vt:lpstr>RRA 294 Example</vt:lpstr>
      <vt:lpstr>RRA 295 ULAE</vt:lpstr>
      <vt:lpstr>RRA 295 Example</vt:lpstr>
      <vt:lpstr>RRA 391 IELR</vt:lpstr>
      <vt:lpstr>RRA 391 Example</vt:lpstr>
      <vt:lpstr>RRA 193y YOA Summary</vt:lpstr>
      <vt:lpstr>RRA 291s Summary</vt:lpstr>
      <vt:lpstr>RRA 291y YOA Summary</vt:lpstr>
      <vt:lpstr>RRA 292y YOA Summary</vt:lpstr>
      <vt:lpstr>RRA 294c Cat Code Summary</vt:lpstr>
      <vt:lpstr>RRA 910</vt:lpstr>
      <vt:lpstr>RRA 990</vt:lpstr>
      <vt:lpstr>'Cover Sheet'!Print_Area</vt:lpstr>
      <vt:lpstr>'RRA 193y YOA Summary'!Print_Area</vt:lpstr>
      <vt:lpstr>'RRA 291s Summary'!Print_Area</vt:lpstr>
      <vt:lpstr>'RRA 291y YOA Summary'!Print_Area</vt:lpstr>
      <vt:lpstr>'RRA 292y YOA Summary'!Print_Area</vt:lpstr>
      <vt:lpstr>'RRA 294c Cat Code Summary'!Print_Area</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TPD_Return_Specifications</dc:title>
  <dc:subject/>
  <dc:creator>alimohan</dc:creator>
  <cp:keywords>TPD; GQD</cp:keywords>
  <dc:description/>
  <cp:lastModifiedBy>Allen, Emma</cp:lastModifiedBy>
  <cp:revision/>
  <dcterms:created xsi:type="dcterms:W3CDTF">2011-01-25T15:24:03Z</dcterms:created>
  <dcterms:modified xsi:type="dcterms:W3CDTF">2025-03-21T13:14:35Z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0x010100F12904DD4285CE4CBEAD1EE5600BB8CC</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2025-03-21T13:14:22Z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dc5c262e-eaf5-48ee-9472-e12412f127fc</vt:lpwstr>
  </property>
  <property fmtid="{D5CDD505-2E9C-101B-9397-08002B2CF9AE}" pid="10" name="MSIP_Label_d9d4eac9-bab1-4863-b7e6-52e5c519cf63_ContentBits">
    <vt:lpwstr>2</vt:lpwstr>
  </property>
  <property fmtid="{D5CDD505-2E9C-101B-9397-08002B2CF9AE}" pid="11" name="MSIP_Label_d9d4eac9-bab1-4863-b7e6-52e5c519cf63_Tag">
    <vt:lpwstr>10, 0, 1, 1</vt:lpwstr>
  </property>
</Properties>
</file>